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bulka" sheetId="1" r:id="rId1"/>
    <sheet name="statistiky_PO" sheetId="2" r:id="rId2"/>
    <sheet name="statistiky_o 5." sheetId="3" r:id="rId3"/>
    <sheet name="Drakstav" sheetId="4" r:id="rId4"/>
    <sheet name="Heřmanice" sheetId="5" r:id="rId5"/>
    <sheet name="Krhov" sheetId="6" r:id="rId6"/>
    <sheet name="Lukáš" sheetId="7" r:id="rId7"/>
    <sheet name="Okříšky" sheetId="8" r:id="rId8"/>
    <sheet name="Stařeč" sheetId="9" r:id="rId9"/>
    <sheet name="Veselý" sheetId="10" r:id="rId10"/>
  </sheets>
  <definedNames>
    <definedName name="_xlnm._FilterDatabase" localSheetId="2" hidden="1">'statistiky_o 5.'!$C$3:$I$83</definedName>
    <definedName name="_xlnm._FilterDatabase" localSheetId="1" hidden="1">'statistiky_PO'!$C$3:$I$113</definedName>
  </definedNames>
  <calcPr fullCalcOnLoad="1"/>
</workbook>
</file>

<file path=xl/sharedStrings.xml><?xml version="1.0" encoding="utf-8"?>
<sst xmlns="http://schemas.openxmlformats.org/spreadsheetml/2006/main" count="938" uniqueCount="335">
  <si>
    <t>–</t>
  </si>
  <si>
    <t>:</t>
  </si>
  <si>
    <t>Okříšky</t>
  </si>
  <si>
    <t>Veselý</t>
  </si>
  <si>
    <t>Krhov</t>
  </si>
  <si>
    <t>Drakstav</t>
  </si>
  <si>
    <t>Stařeč</t>
  </si>
  <si>
    <t>1.</t>
  </si>
  <si>
    <t>2.</t>
  </si>
  <si>
    <t>3.</t>
  </si>
  <si>
    <t>4.</t>
  </si>
  <si>
    <t>5.</t>
  </si>
  <si>
    <t>6.</t>
  </si>
  <si>
    <t>7.</t>
  </si>
  <si>
    <t>8.</t>
  </si>
  <si>
    <t>Z</t>
  </si>
  <si>
    <t>body</t>
  </si>
  <si>
    <t>Veselý TEAM</t>
  </si>
  <si>
    <t>KRHOV</t>
  </si>
  <si>
    <t>TJ Sokol Stařeč</t>
  </si>
  <si>
    <t>ŠAROUN Pavel</t>
  </si>
  <si>
    <t>ČERNÝ Kamil</t>
  </si>
  <si>
    <t>FILA Vojtěch</t>
  </si>
  <si>
    <t>RYGL Michal</t>
  </si>
  <si>
    <t>BRABEC Petr</t>
  </si>
  <si>
    <t>JAHODA Vojtěch</t>
  </si>
  <si>
    <t>NĚMEC Lukáš</t>
  </si>
  <si>
    <t>KREJČÍ Martin</t>
  </si>
  <si>
    <t>VANĚK Miroslav</t>
  </si>
  <si>
    <t>CHLÁDEK Vítězslav</t>
  </si>
  <si>
    <t>KOVÁŘ Jan</t>
  </si>
  <si>
    <t>CAHA Pavel</t>
  </si>
  <si>
    <t>VALÍK Zdeněk</t>
  </si>
  <si>
    <t>VALÍK Roman</t>
  </si>
  <si>
    <t>B</t>
  </si>
  <si>
    <t>A</t>
  </si>
  <si>
    <t>Tr</t>
  </si>
  <si>
    <t>celkem</t>
  </si>
  <si>
    <t>Body</t>
  </si>
  <si>
    <t>Trest</t>
  </si>
  <si>
    <t>Záp</t>
  </si>
  <si>
    <t>STŘECHA Aleš</t>
  </si>
  <si>
    <t>KONFRŠT Zbyněk</t>
  </si>
  <si>
    <t>BERÁNEK Tomáš</t>
  </si>
  <si>
    <t>INTROVIČ Jan</t>
  </si>
  <si>
    <t>KARÁSEK Lukáš</t>
  </si>
  <si>
    <t>LUKÁŠ Pavel</t>
  </si>
  <si>
    <t>MALÁT Václav</t>
  </si>
  <si>
    <t>POUR Jaroslav</t>
  </si>
  <si>
    <t>STUDENÝ Radek</t>
  </si>
  <si>
    <t>HUTAŘ Jaroslav</t>
  </si>
  <si>
    <t>BLÁHA Miroslav</t>
  </si>
  <si>
    <t>ČERNÝ Miroslav</t>
  </si>
  <si>
    <t>JAKOUBEK David</t>
  </si>
  <si>
    <t>KUTÁLEK Jiří</t>
  </si>
  <si>
    <t>SVOBODA Petr</t>
  </si>
  <si>
    <t>POJER Jakub</t>
  </si>
  <si>
    <t>MAŠEK Martin</t>
  </si>
  <si>
    <t>BACHER Jiří</t>
  </si>
  <si>
    <t>BACHER Rostislav</t>
  </si>
  <si>
    <t>NOVÁK Jan</t>
  </si>
  <si>
    <t>MAŠEK Marian</t>
  </si>
  <si>
    <t>JEŘÁBEK Michal</t>
  </si>
  <si>
    <t>NETOLIČKA Patrik</t>
  </si>
  <si>
    <t>FILA Jiří</t>
  </si>
  <si>
    <t>BUKSA Pavel</t>
  </si>
  <si>
    <t>DENEMAREK Jiří</t>
  </si>
  <si>
    <t>HÁJEK Miroslav</t>
  </si>
  <si>
    <t>HAMBÁLEK Jiří</t>
  </si>
  <si>
    <t>KLUSÁČEK Jan</t>
  </si>
  <si>
    <t>KURTIN Pavel</t>
  </si>
  <si>
    <t>PELÁN Jaroslav</t>
  </si>
  <si>
    <t>RŮŽIČKA Pavel</t>
  </si>
  <si>
    <t>RŮŽIČKA Vítězslav</t>
  </si>
  <si>
    <t>SALÁK Milan</t>
  </si>
  <si>
    <t>SKOUMAL Lukáš</t>
  </si>
  <si>
    <t>ŠKODA Karel</t>
  </si>
  <si>
    <t>ŠKODA Vítězslav</t>
  </si>
  <si>
    <t>TŮMA Martin</t>
  </si>
  <si>
    <t>CAFOUREK Radek</t>
  </si>
  <si>
    <t>SAMEK Karel</t>
  </si>
  <si>
    <t>SKŘIVÁNEK Petr</t>
  </si>
  <si>
    <t>RYGL Lukáš</t>
  </si>
  <si>
    <t>RŮŽIČKA Josef</t>
  </si>
  <si>
    <t>RYGL Svatoslav</t>
  </si>
  <si>
    <t>SVOBODA Milan</t>
  </si>
  <si>
    <t>ŠTĚPÁNEK Martin</t>
  </si>
  <si>
    <t>NOVÁK Jaromír</t>
  </si>
  <si>
    <t>DALECKÝ Ondřej</t>
  </si>
  <si>
    <t>SVOBODA Miroslav</t>
  </si>
  <si>
    <t>FABIÁN Lukáš</t>
  </si>
  <si>
    <t>JELINEK Milan</t>
  </si>
  <si>
    <t>VÁKA Michal</t>
  </si>
  <si>
    <t>LINHART David</t>
  </si>
  <si>
    <t>ŠIROKÝ Rudolf</t>
  </si>
  <si>
    <t>LINHART Martin</t>
  </si>
  <si>
    <t>LUDES Miroslav</t>
  </si>
  <si>
    <t>JEŽEK Miroslav</t>
  </si>
  <si>
    <t>SEDLÁK Martin</t>
  </si>
  <si>
    <t>HOLČÁK Martin</t>
  </si>
  <si>
    <t>BARTŮNĚK Michal</t>
  </si>
  <si>
    <t>BARTŮNĚK Lukáš</t>
  </si>
  <si>
    <t>MOLÁK Michal</t>
  </si>
  <si>
    <t>DVOŘÁK Stanislav</t>
  </si>
  <si>
    <t>DVOŘÁK David</t>
  </si>
  <si>
    <t>BARTUŠEK Pavel</t>
  </si>
  <si>
    <t>SVOBODA Pavel</t>
  </si>
  <si>
    <t>VESELÝ Vladimír</t>
  </si>
  <si>
    <t>JURÁNEK Stanislav</t>
  </si>
  <si>
    <t>ROUPEC Josef</t>
  </si>
  <si>
    <t>KONFRŠT Jiří</t>
  </si>
  <si>
    <t>JELÍNEK Josef</t>
  </si>
  <si>
    <t>FORMAN Jan</t>
  </si>
  <si>
    <t>PRŮŽA Vladimír</t>
  </si>
  <si>
    <t>NEČAS Petr</t>
  </si>
  <si>
    <t>ŠTORK Stanislav</t>
  </si>
  <si>
    <t>RYGL Stanislav</t>
  </si>
  <si>
    <t>JÍRA Radek</t>
  </si>
  <si>
    <t>PEKÁREK Martin</t>
  </si>
  <si>
    <t>CAHA František</t>
  </si>
  <si>
    <t>BŘINEK Tomáš</t>
  </si>
  <si>
    <t>DOHNAL Tomáš</t>
  </si>
  <si>
    <t>KACETL Václav</t>
  </si>
  <si>
    <t>PŘIDAL Milan</t>
  </si>
  <si>
    <t>PŘIBYL Aleš</t>
  </si>
  <si>
    <t>zápasy</t>
  </si>
  <si>
    <t>branky</t>
  </si>
  <si>
    <t>asistence</t>
  </si>
  <si>
    <t>jméno</t>
  </si>
  <si>
    <t>tým</t>
  </si>
  <si>
    <t>tresty</t>
  </si>
  <si>
    <t>poř.</t>
  </si>
  <si>
    <t>G</t>
  </si>
  <si>
    <t>produktivita</t>
  </si>
  <si>
    <t>střelci</t>
  </si>
  <si>
    <t>tr. min.</t>
  </si>
  <si>
    <t>KŘEN Filip</t>
  </si>
  <si>
    <t>ŘÍMOVSKÝ Milan</t>
  </si>
  <si>
    <t>BÖHM Josef</t>
  </si>
  <si>
    <t>KOMÍNEK Roman</t>
  </si>
  <si>
    <t>GIS Patrik</t>
  </si>
  <si>
    <t>NOVÁK Radek</t>
  </si>
  <si>
    <t>BURIAN Jiří</t>
  </si>
  <si>
    <t>REZEK Michal</t>
  </si>
  <si>
    <t>SUCHÁNEK Miroslav</t>
  </si>
  <si>
    <t>DOKULIL Jan</t>
  </si>
  <si>
    <t>BARÁK Martin</t>
  </si>
  <si>
    <t>TEPLÝ Milan</t>
  </si>
  <si>
    <t>JOHN Radek</t>
  </si>
  <si>
    <t>VOSTÁL František</t>
  </si>
  <si>
    <t>HOUZAR Karel</t>
  </si>
  <si>
    <t>DIVIŠ Martin ml.</t>
  </si>
  <si>
    <t>NESNÍDAL Pavel</t>
  </si>
  <si>
    <t>URBÁNEK Václav</t>
  </si>
  <si>
    <t>PROCHÁZKA Roman</t>
  </si>
  <si>
    <t>HORKÝ Michal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</si>
  <si>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</si>
  <si>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</si>
  <si>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</si>
  <si>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</si>
  <si>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</si>
  <si>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</si>
  <si>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</si>
  <si>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</si>
  <si>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</si>
  <si>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</si>
  <si>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</si>
  <si>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</si>
  <si>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</si>
  <si>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</si>
  <si>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</si>
  <si>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</si>
  <si>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</si>
  <si>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</si>
  <si>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</si>
  <si>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</si>
  <si>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</si>
  <si>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</si>
  <si>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</si>
  <si>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</si>
  <si>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</si>
  <si>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</si>
  <si>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</si>
  <si>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</si>
  <si>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</si>
  <si>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</si>
  <si>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</si>
  <si>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</si>
  <si>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</si>
  <si>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</si>
  <si>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</si>
  <si>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</si>
  <si>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</si>
  <si>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</si>
  <si>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</si>
  <si>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</si>
  <si>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</si>
  <si>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</si>
  <si>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</si>
  <si>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</si>
  <si>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</si>
  <si>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</si>
  <si>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</si>
  <si>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</si>
  <si>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</si>
  <si>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</si>
  <si>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</si>
  <si>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</si>
  <si>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</si>
  <si>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</si>
  <si>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</si>
  <si>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</si>
  <si>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</si>
  <si>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</si>
  <si>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</si>
  <si>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</si>
  <si>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</si>
  <si>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</si>
  <si>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</si>
  <si>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</si>
  <si>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</si>
  <si>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</si>
  <si>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</si>
  <si>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</si>
  <si>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</si>
  <si>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</si>
  <si>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</si>
  <si>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</si>
  <si>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</si>
  <si>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</si>
  <si>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</si>
  <si>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</si>
  <si>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</si>
  <si>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</si>
  <si>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</si>
  <si>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</si>
  <si>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</si>
  <si>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</si>
  <si>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</si>
  <si>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</si>
  <si>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</si>
  <si>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</si>
  <si>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</si>
  <si>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</si>
  <si>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</si>
  <si>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</si>
  <si>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</si>
  <si>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</si>
  <si>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</si>
  <si>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</si>
  <si>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</si>
  <si>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</si>
  <si>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</si>
  <si>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</si>
  <si>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</si>
  <si>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</si>
  <si>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</si>
  <si>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</si>
  <si>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KLÍMA Tomáš</t>
  </si>
  <si>
    <t>BARTÁK Martin</t>
  </si>
  <si>
    <t>Lukáš</t>
  </si>
  <si>
    <t>Horní HEŘMANICE</t>
  </si>
  <si>
    <t>HKD Drakstav</t>
  </si>
  <si>
    <t>Sokol OKŘÍŠKY</t>
  </si>
  <si>
    <t>HC LUKÁŠ</t>
  </si>
  <si>
    <t>URBÁNEK Miloslav</t>
  </si>
  <si>
    <t>HOTOVÝ Lukáš</t>
  </si>
  <si>
    <t>SVOBODA Jan</t>
  </si>
  <si>
    <t>TOMŠÍČEK Vojtěch</t>
  </si>
  <si>
    <t>ČURDA Jiří</t>
  </si>
  <si>
    <t>ZACH Radek</t>
  </si>
  <si>
    <t>TOMEK Oldřich</t>
  </si>
  <si>
    <t>ČECH Rostislav</t>
  </si>
  <si>
    <t>KLÍMA Pavel</t>
  </si>
  <si>
    <t>Heřmanice</t>
  </si>
  <si>
    <t>KUTÍLEK Petr</t>
  </si>
  <si>
    <t>MEJZLÍK Jaroslav</t>
  </si>
  <si>
    <t>MEJZLÍK Zdeněk</t>
  </si>
  <si>
    <t>TROJAN Petr</t>
  </si>
  <si>
    <t>ŠILHAN Tomáš</t>
  </si>
  <si>
    <t>HORKÝ Miroslav</t>
  </si>
  <si>
    <t>STŘECHA Michal</t>
  </si>
  <si>
    <t>MEJZLÍK Pavel</t>
  </si>
  <si>
    <t>KAŠPAR Karel</t>
  </si>
  <si>
    <t>MEJZLÍK Josef</t>
  </si>
  <si>
    <t>MEZLIK Pavel</t>
  </si>
  <si>
    <t>JAKŠÍK Tomáš</t>
  </si>
  <si>
    <t>TROJAN Jan</t>
  </si>
  <si>
    <t>NOŽIČKA Lukáš</t>
  </si>
  <si>
    <t>ŠTVERÁČEK Martin</t>
  </si>
  <si>
    <t>KLAPAL Josef</t>
  </si>
  <si>
    <t>KOMÍNEK David</t>
  </si>
  <si>
    <t>KOMÍNEK Filip</t>
  </si>
  <si>
    <t>BATELKA Stanislav</t>
  </si>
  <si>
    <t>KOSIELSKI Tomáš</t>
  </si>
  <si>
    <t>DIVIŠ Martin st.</t>
  </si>
  <si>
    <t>MATOUŠEK Jaromír</t>
  </si>
  <si>
    <t>OUTULNÝ Radek</t>
  </si>
  <si>
    <t>BARTEJS Jiří ml.</t>
  </si>
  <si>
    <t>BARTEJS Jiří st.</t>
  </si>
  <si>
    <t>MATOUŠEK Josef st.</t>
  </si>
  <si>
    <t>MATOUŠEK Josef ml.</t>
  </si>
  <si>
    <t>PISK Lubomír</t>
  </si>
  <si>
    <t>LOPATÁŘ Luboš</t>
  </si>
  <si>
    <t>BURIAN Vít</t>
  </si>
  <si>
    <t>BLÁHA Zdeněk</t>
  </si>
  <si>
    <t>SVOBODA Josef</t>
  </si>
  <si>
    <t>MÍČA Pavel</t>
  </si>
  <si>
    <t>NOVOTNÝ Martin</t>
  </si>
  <si>
    <t>MILOSTNÝ Roman</t>
  </si>
  <si>
    <t>MÁLEK Vladimír</t>
  </si>
  <si>
    <t>HÁJEK Roman</t>
  </si>
  <si>
    <t>KOVÁŘ Pavel</t>
  </si>
  <si>
    <t>MACH Vítězslav</t>
  </si>
  <si>
    <t>KRUŽÍK Tomáš</t>
  </si>
  <si>
    <t>HANZAL Marek</t>
  </si>
  <si>
    <t>DOHNAL Stanislav</t>
  </si>
  <si>
    <t>PASTIEROVIČ Peter</t>
  </si>
  <si>
    <t>DUSÍK Radim</t>
  </si>
  <si>
    <t>Konečná tabulka
Městské NÁPOJE BRABEC ligy 2013/2014</t>
  </si>
  <si>
    <t>semifinále:</t>
  </si>
  <si>
    <t>Sokol Okříšky</t>
  </si>
  <si>
    <t>finále:</t>
  </si>
  <si>
    <t>o 3. místo:</t>
  </si>
  <si>
    <t>skupina o 5. – 7. místo:</t>
  </si>
  <si>
    <t>Vesleý</t>
  </si>
  <si>
    <t>KHD Draktav</t>
  </si>
  <si>
    <t>sn</t>
  </si>
  <si>
    <t>HC Lukáš</t>
  </si>
  <si>
    <t>Horní Heřmanice</t>
  </si>
  <si>
    <t>UHLÍŘ Marek</t>
  </si>
  <si>
    <t>KOTRBA Pavel</t>
  </si>
  <si>
    <t>BELATKA Martin</t>
  </si>
  <si>
    <t>KRUTIŠ Petr</t>
  </si>
  <si>
    <t>NEČITELNÝ :)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</si>
</sst>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medium"/>
      <bottom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 style="hair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medium"/>
      <bottom style="hair"/>
    </border>
    <border>
      <left/>
      <right/>
      <top style="medium"/>
      <bottom style="hair"/>
    </border>
    <border>
      <left/>
      <right/>
      <top style="hair"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hair"/>
      <right style="thin"/>
      <top style="medium"/>
      <bottom/>
    </border>
    <border>
      <left style="thin"/>
      <right style="thin"/>
      <top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0" xfId="0" applyFill="1" applyBorder="1" applyAlignment="1">
      <alignment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4" xfId="0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9525</xdr:rowOff>
    </xdr:from>
    <xdr:to>
      <xdr:col>8</xdr:col>
      <xdr:colOff>0</xdr:colOff>
      <xdr:row>6</xdr:row>
      <xdr:rowOff>9525</xdr:rowOff>
    </xdr:to>
    <xdr:sp>
      <xdr:nvSpPr>
        <xdr:cNvPr id="1" name="Obdélník 1"/>
        <xdr:cNvSpPr>
          <a:spLocks/>
        </xdr:cNvSpPr>
      </xdr:nvSpPr>
      <xdr:spPr>
        <a:xfrm>
          <a:off x="476250" y="771525"/>
          <a:ext cx="2962275" cy="5905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8</xdr:col>
      <xdr:colOff>0</xdr:colOff>
      <xdr:row>8</xdr:row>
      <xdr:rowOff>285750</xdr:rowOff>
    </xdr:to>
    <xdr:sp>
      <xdr:nvSpPr>
        <xdr:cNvPr id="2" name="Obdélník 2"/>
        <xdr:cNvSpPr>
          <a:spLocks/>
        </xdr:cNvSpPr>
      </xdr:nvSpPr>
      <xdr:spPr>
        <a:xfrm>
          <a:off x="476250" y="1666875"/>
          <a:ext cx="2962275" cy="561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4</xdr:row>
      <xdr:rowOff>9525</xdr:rowOff>
    </xdr:from>
    <xdr:to>
      <xdr:col>17</xdr:col>
      <xdr:colOff>0</xdr:colOff>
      <xdr:row>6</xdr:row>
      <xdr:rowOff>9525</xdr:rowOff>
    </xdr:to>
    <xdr:sp>
      <xdr:nvSpPr>
        <xdr:cNvPr id="3" name="Obdélník 3"/>
        <xdr:cNvSpPr>
          <a:spLocks/>
        </xdr:cNvSpPr>
      </xdr:nvSpPr>
      <xdr:spPr>
        <a:xfrm>
          <a:off x="4219575" y="771525"/>
          <a:ext cx="2828925" cy="5905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10</xdr:col>
      <xdr:colOff>285750</xdr:colOff>
      <xdr:row>5</xdr:row>
      <xdr:rowOff>9525</xdr:rowOff>
    </xdr:to>
    <xdr:sp>
      <xdr:nvSpPr>
        <xdr:cNvPr id="4" name="Pravoúhlá spojovací čára 5"/>
        <xdr:cNvSpPr>
          <a:spLocks/>
        </xdr:cNvSpPr>
      </xdr:nvSpPr>
      <xdr:spPr>
        <a:xfrm>
          <a:off x="3438525" y="1066800"/>
          <a:ext cx="7810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10</xdr:col>
      <xdr:colOff>285750</xdr:colOff>
      <xdr:row>7</xdr:row>
      <xdr:rowOff>200025</xdr:rowOff>
    </xdr:to>
    <xdr:sp>
      <xdr:nvSpPr>
        <xdr:cNvPr id="5" name="Pravoúhlá spojovací čára 5"/>
        <xdr:cNvSpPr>
          <a:spLocks/>
        </xdr:cNvSpPr>
      </xdr:nvSpPr>
      <xdr:spPr>
        <a:xfrm flipV="1">
          <a:off x="3438525" y="1066800"/>
          <a:ext cx="781050" cy="781050"/>
        </a:xfrm>
        <a:prstGeom prst="bentConnector3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36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2.7109375" style="0" customWidth="1"/>
    <col min="2" max="2" width="4.421875" style="0" customWidth="1"/>
    <col min="3" max="3" width="18.00390625" style="84" customWidth="1"/>
    <col min="4" max="4" width="2.7109375" style="0" customWidth="1"/>
    <col min="5" max="5" width="17.28125" style="84" customWidth="1"/>
    <col min="6" max="6" width="2.7109375" style="0" customWidth="1"/>
    <col min="7" max="7" width="0.9921875" style="0" customWidth="1"/>
    <col min="8" max="8" width="2.7109375" style="0" customWidth="1"/>
    <col min="9" max="9" width="3.7109375" style="0" customWidth="1"/>
    <col min="10" max="10" width="3.7109375" style="49" customWidth="1"/>
    <col min="11" max="11" width="4.421875" style="0" customWidth="1"/>
    <col min="12" max="12" width="17.28125" style="0" customWidth="1"/>
    <col min="13" max="13" width="2.7109375" style="0" customWidth="1"/>
    <col min="14" max="14" width="15.8515625" style="0" bestFit="1" customWidth="1"/>
    <col min="15" max="15" width="2.7109375" style="0" customWidth="1"/>
    <col min="16" max="16" width="0.9921875" style="0" customWidth="1"/>
    <col min="17" max="17" width="2.7109375" style="3" customWidth="1"/>
    <col min="18" max="18" width="3.7109375" style="3" customWidth="1"/>
    <col min="19" max="19" width="3.7109375" style="49" customWidth="1"/>
    <col min="20" max="21" width="3.7109375" style="0" customWidth="1"/>
    <col min="22" max="22" width="6.140625" style="53" customWidth="1"/>
    <col min="23" max="23" width="21.8515625" style="0" customWidth="1"/>
    <col min="24" max="24" width="2.57421875" style="0" customWidth="1"/>
    <col min="25" max="25" width="2.7109375" style="0" customWidth="1"/>
    <col min="26" max="31" width="3.7109375" style="1" customWidth="1"/>
    <col min="32" max="32" width="3.7109375" style="2" customWidth="1"/>
    <col min="33" max="33" width="0.9921875" style="1" customWidth="1"/>
    <col min="34" max="34" width="3.7109375" style="3" customWidth="1"/>
    <col min="35" max="35" width="9.140625" style="1" customWidth="1"/>
    <col min="36" max="36" width="7.57421875" style="0" customWidth="1"/>
    <col min="37" max="37" width="11.140625" style="1" bestFit="1" customWidth="1"/>
  </cols>
  <sheetData>
    <row r="2" spans="2:20" ht="15">
      <c r="B2" s="1"/>
      <c r="D2" s="1"/>
      <c r="F2" s="2"/>
      <c r="G2" s="1"/>
      <c r="H2" s="3"/>
      <c r="I2" s="3"/>
      <c r="J2" s="50"/>
      <c r="K2" s="1"/>
      <c r="L2" s="1"/>
      <c r="M2" s="1"/>
      <c r="N2" s="1"/>
      <c r="O2" s="1"/>
      <c r="P2" s="1"/>
      <c r="S2" s="50"/>
      <c r="T2" s="1"/>
    </row>
    <row r="3" spans="2:35" ht="15" customHeight="1">
      <c r="B3" s="1"/>
      <c r="C3" s="91" t="s">
        <v>320</v>
      </c>
      <c r="D3" s="44"/>
      <c r="E3" s="44"/>
      <c r="F3" s="2"/>
      <c r="G3" s="1"/>
      <c r="H3" s="3"/>
      <c r="I3" s="3"/>
      <c r="K3" s="1"/>
      <c r="L3" s="91" t="s">
        <v>322</v>
      </c>
      <c r="M3" s="1"/>
      <c r="N3" s="4"/>
      <c r="P3" s="1"/>
      <c r="V3" s="131" t="s">
        <v>319</v>
      </c>
      <c r="W3" s="131"/>
      <c r="X3" s="131"/>
      <c r="Y3" s="131"/>
      <c r="Z3" s="131"/>
      <c r="AA3" s="131"/>
      <c r="AB3" s="131"/>
      <c r="AC3" s="131"/>
      <c r="AD3" s="88"/>
      <c r="AE3" s="88"/>
      <c r="AF3" s="87"/>
      <c r="AG3" s="87"/>
      <c r="AH3" s="87"/>
      <c r="AI3" s="87"/>
    </row>
    <row r="4" spans="2:35" ht="15" customHeight="1">
      <c r="B4" s="1"/>
      <c r="C4" s="43"/>
      <c r="D4" s="44"/>
      <c r="E4" s="4"/>
      <c r="F4" s="2"/>
      <c r="G4" s="1"/>
      <c r="H4" s="3"/>
      <c r="I4" s="3"/>
      <c r="K4" s="1"/>
      <c r="L4" s="43"/>
      <c r="M4" s="84"/>
      <c r="N4" s="4"/>
      <c r="P4" s="1"/>
      <c r="V4" s="131"/>
      <c r="W4" s="131"/>
      <c r="X4" s="131"/>
      <c r="Y4" s="131"/>
      <c r="Z4" s="131"/>
      <c r="AA4" s="131"/>
      <c r="AB4" s="131"/>
      <c r="AC4" s="131"/>
      <c r="AD4" s="88"/>
      <c r="AE4" s="88"/>
      <c r="AF4" s="87"/>
      <c r="AG4" s="87"/>
      <c r="AH4" s="87"/>
      <c r="AI4" s="87"/>
    </row>
    <row r="5" spans="2:35" ht="23.25" customHeight="1">
      <c r="B5" s="1"/>
      <c r="C5" s="108" t="s">
        <v>19</v>
      </c>
      <c r="D5" s="44" t="s">
        <v>0</v>
      </c>
      <c r="E5" s="4" t="s">
        <v>321</v>
      </c>
      <c r="F5" s="2">
        <v>9</v>
      </c>
      <c r="G5" s="84" t="s">
        <v>1</v>
      </c>
      <c r="H5" s="3">
        <v>1</v>
      </c>
      <c r="I5" s="3"/>
      <c r="K5" s="1"/>
      <c r="L5" s="43" t="s">
        <v>19</v>
      </c>
      <c r="M5" s="84" t="s">
        <v>0</v>
      </c>
      <c r="N5" s="109" t="s">
        <v>264</v>
      </c>
      <c r="O5">
        <v>3</v>
      </c>
      <c r="P5" s="85" t="s">
        <v>1</v>
      </c>
      <c r="Q5" s="3">
        <v>4</v>
      </c>
      <c r="V5" s="131"/>
      <c r="W5" s="131"/>
      <c r="X5" s="131"/>
      <c r="Y5" s="131"/>
      <c r="Z5" s="131"/>
      <c r="AA5" s="131"/>
      <c r="AB5" s="131"/>
      <c r="AC5" s="131"/>
      <c r="AD5" s="88"/>
      <c r="AE5" s="88"/>
      <c r="AF5" s="87"/>
      <c r="AG5" s="87"/>
      <c r="AH5" s="87"/>
      <c r="AI5" s="87"/>
    </row>
    <row r="6" spans="2:35" ht="23.25" customHeight="1">
      <c r="B6" s="1"/>
      <c r="C6" s="43" t="s">
        <v>321</v>
      </c>
      <c r="D6" s="44" t="s">
        <v>0</v>
      </c>
      <c r="E6" s="109" t="s">
        <v>19</v>
      </c>
      <c r="F6" s="2">
        <v>8</v>
      </c>
      <c r="G6" s="84" t="s">
        <v>1</v>
      </c>
      <c r="H6" s="3">
        <v>13</v>
      </c>
      <c r="I6" s="3"/>
      <c r="K6" s="1"/>
      <c r="L6" s="108" t="s">
        <v>264</v>
      </c>
      <c r="M6" s="84" t="s">
        <v>0</v>
      </c>
      <c r="N6" s="4" t="s">
        <v>19</v>
      </c>
      <c r="O6">
        <v>2</v>
      </c>
      <c r="P6" s="85" t="s">
        <v>1</v>
      </c>
      <c r="Q6" s="3">
        <v>1</v>
      </c>
      <c r="V6" s="89"/>
      <c r="W6" s="90"/>
      <c r="X6" s="53"/>
      <c r="Y6" s="53"/>
      <c r="Z6" s="53"/>
      <c r="AA6" s="53"/>
      <c r="AB6" s="53"/>
      <c r="AC6" s="53"/>
      <c r="AD6" s="53"/>
      <c r="AE6" s="53"/>
      <c r="AF6" s="129"/>
      <c r="AG6" s="129"/>
      <c r="AH6" s="129"/>
      <c r="AI6" s="53"/>
    </row>
    <row r="7" spans="2:35" ht="23.25">
      <c r="B7" s="1"/>
      <c r="C7" s="43"/>
      <c r="D7" s="44"/>
      <c r="E7" s="4"/>
      <c r="F7" s="2"/>
      <c r="G7" s="1"/>
      <c r="H7" s="3"/>
      <c r="I7" s="3"/>
      <c r="K7" s="1"/>
      <c r="L7" s="43"/>
      <c r="M7" s="1"/>
      <c r="N7" s="4"/>
      <c r="P7" s="1"/>
      <c r="V7" s="124" t="s">
        <v>7</v>
      </c>
      <c r="W7" s="125" t="s">
        <v>328</v>
      </c>
      <c r="X7" s="126"/>
      <c r="Y7" s="126"/>
      <c r="Z7" s="126"/>
      <c r="AA7" s="126"/>
      <c r="AB7" s="126"/>
      <c r="AC7" s="126"/>
      <c r="AD7" s="126"/>
      <c r="AE7" s="126"/>
      <c r="AG7" s="53"/>
      <c r="AI7" s="34"/>
    </row>
    <row r="8" spans="2:35" ht="23.25">
      <c r="B8" s="1"/>
      <c r="C8" s="110" t="s">
        <v>264</v>
      </c>
      <c r="D8" s="44" t="s">
        <v>0</v>
      </c>
      <c r="E8" s="4" t="s">
        <v>261</v>
      </c>
      <c r="F8" s="2">
        <v>5</v>
      </c>
      <c r="G8" s="84" t="s">
        <v>1</v>
      </c>
      <c r="H8" s="3">
        <v>2</v>
      </c>
      <c r="I8" s="3"/>
      <c r="K8" s="1"/>
      <c r="L8" s="91" t="s">
        <v>323</v>
      </c>
      <c r="M8" s="1"/>
      <c r="N8" s="4"/>
      <c r="P8" s="1"/>
      <c r="V8" s="124" t="s">
        <v>8</v>
      </c>
      <c r="W8" s="125" t="s">
        <v>19</v>
      </c>
      <c r="X8" s="126"/>
      <c r="Y8" s="126"/>
      <c r="Z8" s="126"/>
      <c r="AA8" s="126"/>
      <c r="AB8" s="126"/>
      <c r="AC8" s="126"/>
      <c r="AD8" s="126"/>
      <c r="AE8" s="126"/>
      <c r="AF8" s="5"/>
      <c r="AG8" s="53"/>
      <c r="AI8" s="34"/>
    </row>
    <row r="9" spans="2:35" ht="23.25">
      <c r="B9" s="1"/>
      <c r="C9" s="43" t="s">
        <v>261</v>
      </c>
      <c r="D9" s="44" t="s">
        <v>0</v>
      </c>
      <c r="E9" s="90" t="s">
        <v>264</v>
      </c>
      <c r="F9" s="2">
        <v>4</v>
      </c>
      <c r="G9" s="84" t="s">
        <v>1</v>
      </c>
      <c r="H9" s="3">
        <v>9</v>
      </c>
      <c r="I9" s="3"/>
      <c r="K9" s="1"/>
      <c r="L9" s="43"/>
      <c r="M9" s="1"/>
      <c r="N9" s="4"/>
      <c r="P9" s="1"/>
      <c r="V9" s="124" t="s">
        <v>9</v>
      </c>
      <c r="W9" s="125" t="s">
        <v>329</v>
      </c>
      <c r="X9" s="126"/>
      <c r="Y9" s="126"/>
      <c r="Z9" s="126"/>
      <c r="AA9" s="126"/>
      <c r="AB9" s="126"/>
      <c r="AC9" s="126"/>
      <c r="AD9" s="126"/>
      <c r="AE9" s="126"/>
      <c r="AF9" s="5"/>
      <c r="AG9" s="53"/>
      <c r="AI9" s="34"/>
    </row>
    <row r="10" spans="2:35" ht="23.25">
      <c r="B10" s="1"/>
      <c r="C10" s="43"/>
      <c r="D10" s="44"/>
      <c r="E10" s="4"/>
      <c r="F10" s="2"/>
      <c r="G10" s="1"/>
      <c r="H10" s="3"/>
      <c r="I10" s="3"/>
      <c r="K10" s="1"/>
      <c r="L10" s="108" t="s">
        <v>261</v>
      </c>
      <c r="M10" s="84" t="s">
        <v>0</v>
      </c>
      <c r="N10" s="4" t="s">
        <v>321</v>
      </c>
      <c r="O10">
        <v>4</v>
      </c>
      <c r="P10" s="85" t="s">
        <v>1</v>
      </c>
      <c r="Q10" s="3">
        <v>3</v>
      </c>
      <c r="R10" s="3" t="s">
        <v>327</v>
      </c>
      <c r="V10" s="124" t="s">
        <v>10</v>
      </c>
      <c r="W10" s="125" t="s">
        <v>321</v>
      </c>
      <c r="X10" s="126"/>
      <c r="Y10" s="126"/>
      <c r="Z10" s="126"/>
      <c r="AA10" s="126"/>
      <c r="AB10" s="126"/>
      <c r="AC10" s="126"/>
      <c r="AD10" s="126"/>
      <c r="AE10" s="126"/>
      <c r="AF10" s="5"/>
      <c r="AG10" s="53"/>
      <c r="AI10" s="34"/>
    </row>
    <row r="11" spans="2:35" ht="23.25">
      <c r="B11" s="1"/>
      <c r="D11" s="44"/>
      <c r="E11" s="4"/>
      <c r="F11" s="2"/>
      <c r="G11" s="1"/>
      <c r="H11" s="3"/>
      <c r="I11" s="3"/>
      <c r="K11" s="1"/>
      <c r="L11" s="43"/>
      <c r="M11" s="1"/>
      <c r="N11" s="4"/>
      <c r="P11" s="1"/>
      <c r="V11" s="124" t="s">
        <v>11</v>
      </c>
      <c r="W11" s="125" t="s">
        <v>17</v>
      </c>
      <c r="X11" s="126"/>
      <c r="Y11" s="126"/>
      <c r="Z11" s="126"/>
      <c r="AA11" s="126"/>
      <c r="AB11" s="126"/>
      <c r="AC11" s="126"/>
      <c r="AD11" s="126"/>
      <c r="AE11" s="126"/>
      <c r="AG11" s="53"/>
      <c r="AI11" s="34"/>
    </row>
    <row r="12" spans="2:35" ht="23.25">
      <c r="B12" s="1"/>
      <c r="D12" s="44"/>
      <c r="E12" s="4"/>
      <c r="F12" s="2"/>
      <c r="G12" s="1"/>
      <c r="H12" s="3"/>
      <c r="I12" s="3"/>
      <c r="K12" s="1"/>
      <c r="L12" s="43"/>
      <c r="M12" s="1"/>
      <c r="N12" s="4"/>
      <c r="P12" s="1"/>
      <c r="R12"/>
      <c r="V12" s="124" t="s">
        <v>12</v>
      </c>
      <c r="W12" s="125" t="s">
        <v>4</v>
      </c>
      <c r="X12" s="126"/>
      <c r="Y12" s="126"/>
      <c r="Z12" s="126"/>
      <c r="AA12" s="126"/>
      <c r="AB12" s="126"/>
      <c r="AC12" s="126"/>
      <c r="AD12" s="126"/>
      <c r="AE12" s="126"/>
      <c r="AG12" s="53"/>
      <c r="AI12" s="34"/>
    </row>
    <row r="13" spans="2:35" ht="23.25">
      <c r="B13" s="1"/>
      <c r="C13" s="91" t="s">
        <v>324</v>
      </c>
      <c r="D13" s="91"/>
      <c r="E13" s="91"/>
      <c r="F13" s="2"/>
      <c r="G13" s="1"/>
      <c r="H13" s="3"/>
      <c r="I13" s="3"/>
      <c r="K13" s="1"/>
      <c r="L13" s="43"/>
      <c r="M13" s="1"/>
      <c r="N13" s="4"/>
      <c r="P13" s="1"/>
      <c r="V13" s="124" t="s">
        <v>13</v>
      </c>
      <c r="W13" s="125" t="s">
        <v>262</v>
      </c>
      <c r="X13" s="126"/>
      <c r="Y13" s="127"/>
      <c r="Z13" s="126"/>
      <c r="AA13" s="126"/>
      <c r="AB13" s="126"/>
      <c r="AC13" s="126"/>
      <c r="AD13" s="126"/>
      <c r="AE13" s="126"/>
      <c r="AG13" s="53"/>
      <c r="AI13" s="34"/>
    </row>
    <row r="14" spans="2:35" ht="15" customHeight="1">
      <c r="B14" s="1"/>
      <c r="C14" s="43"/>
      <c r="D14" s="44"/>
      <c r="F14" s="2"/>
      <c r="G14" s="1"/>
      <c r="H14" s="3"/>
      <c r="I14" s="3"/>
      <c r="K14" s="1"/>
      <c r="L14" s="43"/>
      <c r="M14" s="1"/>
      <c r="N14" s="4"/>
      <c r="P14" s="1"/>
      <c r="W14" s="55"/>
      <c r="X14" s="55"/>
      <c r="Y14" s="55"/>
      <c r="Z14" s="55"/>
      <c r="AA14" s="55"/>
      <c r="AB14" s="55"/>
      <c r="AC14" s="55"/>
      <c r="AD14" s="55"/>
      <c r="AE14" s="55"/>
      <c r="AF14" s="72"/>
      <c r="AG14" s="72"/>
      <c r="AH14" s="72"/>
      <c r="AI14" s="55"/>
    </row>
    <row r="15" spans="2:35" ht="18.75" customHeight="1">
      <c r="B15" s="1"/>
      <c r="C15" s="43" t="s">
        <v>4</v>
      </c>
      <c r="D15" s="44" t="s">
        <v>0</v>
      </c>
      <c r="E15" s="3" t="s">
        <v>17</v>
      </c>
      <c r="F15" s="2">
        <v>7</v>
      </c>
      <c r="G15" s="84" t="s">
        <v>1</v>
      </c>
      <c r="H15" s="3">
        <v>8</v>
      </c>
      <c r="I15" s="3" t="s">
        <v>327</v>
      </c>
      <c r="K15" s="1"/>
      <c r="L15" s="43"/>
      <c r="M15" s="1"/>
      <c r="N15" s="4"/>
      <c r="P15" s="1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</row>
    <row r="16" spans="2:35" ht="18.75" customHeight="1">
      <c r="B16" s="1"/>
      <c r="C16" s="43" t="s">
        <v>17</v>
      </c>
      <c r="D16" s="44" t="s">
        <v>0</v>
      </c>
      <c r="E16" s="3" t="s">
        <v>262</v>
      </c>
      <c r="F16" s="2">
        <v>12</v>
      </c>
      <c r="G16" s="84" t="s">
        <v>1</v>
      </c>
      <c r="H16" s="3">
        <v>2</v>
      </c>
      <c r="I16" s="3"/>
      <c r="K16" s="1"/>
      <c r="L16" s="43"/>
      <c r="M16" s="1"/>
      <c r="N16" s="4"/>
      <c r="P16" s="1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</row>
    <row r="17" spans="2:37" ht="18.75" customHeight="1">
      <c r="B17" s="1"/>
      <c r="C17" s="43" t="s">
        <v>262</v>
      </c>
      <c r="D17" s="44" t="s">
        <v>0</v>
      </c>
      <c r="E17" s="4" t="s">
        <v>4</v>
      </c>
      <c r="F17" s="2">
        <v>4</v>
      </c>
      <c r="G17" s="84" t="s">
        <v>1</v>
      </c>
      <c r="H17" s="3">
        <v>16</v>
      </c>
      <c r="I17" s="3"/>
      <c r="K17" s="1"/>
      <c r="L17" s="43"/>
      <c r="M17" s="1"/>
      <c r="N17" s="4"/>
      <c r="P17" s="1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45"/>
      <c r="AK17" s="45"/>
    </row>
    <row r="18" spans="2:37" ht="15">
      <c r="B18" s="1"/>
      <c r="C18" s="44"/>
      <c r="D18" s="44"/>
      <c r="E18" s="44"/>
      <c r="F18" s="2"/>
      <c r="G18" s="1"/>
      <c r="H18" s="3"/>
      <c r="I18" s="3"/>
      <c r="K18" s="1"/>
      <c r="L18" s="43"/>
      <c r="M18" s="1"/>
      <c r="N18" s="4"/>
      <c r="P18" s="1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46"/>
      <c r="AK18" s="46"/>
    </row>
    <row r="19" spans="2:37" ht="15">
      <c r="B19" s="1"/>
      <c r="C19" s="44"/>
      <c r="D19" s="44"/>
      <c r="E19" s="44"/>
      <c r="F19" s="2"/>
      <c r="G19" s="1"/>
      <c r="H19" s="3"/>
      <c r="I19" s="3"/>
      <c r="K19" s="1"/>
      <c r="L19" s="43"/>
      <c r="M19" s="1"/>
      <c r="N19" s="4"/>
      <c r="P19" s="1"/>
      <c r="X19" s="53"/>
      <c r="Y19" s="53"/>
      <c r="Z19" s="53"/>
      <c r="AA19" s="53"/>
      <c r="AB19" s="53"/>
      <c r="AC19" s="53"/>
      <c r="AD19" s="53"/>
      <c r="AE19" s="53"/>
      <c r="AG19" s="53"/>
      <c r="AI19" s="53"/>
      <c r="AJ19" s="46"/>
      <c r="AK19" s="46"/>
    </row>
    <row r="20" spans="2:37" ht="15">
      <c r="B20" s="1"/>
      <c r="C20" s="44"/>
      <c r="D20" s="44"/>
      <c r="E20" s="44"/>
      <c r="F20" s="2"/>
      <c r="G20" s="1"/>
      <c r="H20" s="3"/>
      <c r="I20" s="3"/>
      <c r="K20" s="1"/>
      <c r="L20" s="43"/>
      <c r="M20" s="1"/>
      <c r="N20" s="4"/>
      <c r="P20" s="1"/>
      <c r="W20" s="3"/>
      <c r="X20" s="1"/>
      <c r="AI20" s="34"/>
      <c r="AJ20" s="46"/>
      <c r="AK20" s="46"/>
    </row>
    <row r="21" spans="3:37" ht="15">
      <c r="C21" s="44"/>
      <c r="D21" s="44"/>
      <c r="E21" s="44"/>
      <c r="F21" s="2"/>
      <c r="G21" s="81"/>
      <c r="H21" s="3"/>
      <c r="I21" s="3"/>
      <c r="L21" s="43"/>
      <c r="M21" s="1"/>
      <c r="N21" s="4"/>
      <c r="P21" s="82"/>
      <c r="W21" s="3"/>
      <c r="X21" s="1"/>
      <c r="Y21" s="1"/>
      <c r="AH21" s="2"/>
      <c r="AI21" s="46"/>
      <c r="AJ21" s="46"/>
      <c r="AK21" s="46"/>
    </row>
    <row r="22" spans="3:37" ht="15">
      <c r="C22" s="44"/>
      <c r="D22" s="48"/>
      <c r="E22" s="44"/>
      <c r="F22" s="2"/>
      <c r="G22" s="1"/>
      <c r="H22" s="3"/>
      <c r="I22" s="3"/>
      <c r="L22" s="43"/>
      <c r="N22" s="4"/>
      <c r="P22" s="1"/>
      <c r="W22" s="3"/>
      <c r="X22" s="1"/>
      <c r="AH22" s="2"/>
      <c r="AI22" s="71"/>
      <c r="AJ22" s="46"/>
      <c r="AK22" s="46"/>
    </row>
    <row r="23" spans="2:37" ht="15">
      <c r="B23" s="1"/>
      <c r="C23" s="44"/>
      <c r="D23" s="44"/>
      <c r="E23" s="44"/>
      <c r="F23" s="2"/>
      <c r="G23" s="1"/>
      <c r="H23" s="3"/>
      <c r="I23" s="3"/>
      <c r="K23" s="1"/>
      <c r="L23" s="43"/>
      <c r="M23" s="1"/>
      <c r="N23" s="4"/>
      <c r="P23" s="1"/>
      <c r="W23" s="3"/>
      <c r="X23" s="1"/>
      <c r="Y23" s="1"/>
      <c r="AI23" s="34"/>
      <c r="AJ23" s="46"/>
      <c r="AK23" s="46"/>
    </row>
    <row r="24" spans="2:35" ht="15">
      <c r="B24" s="1"/>
      <c r="C24" s="44"/>
      <c r="D24" s="44"/>
      <c r="E24" s="44"/>
      <c r="F24" s="2"/>
      <c r="G24" s="1"/>
      <c r="H24" s="3"/>
      <c r="I24" s="3"/>
      <c r="K24" s="1"/>
      <c r="L24" s="43"/>
      <c r="M24" s="1"/>
      <c r="N24" s="4"/>
      <c r="P24" s="1"/>
      <c r="W24" s="3"/>
      <c r="X24" s="1"/>
      <c r="Y24" s="80"/>
      <c r="AI24" s="34"/>
    </row>
    <row r="25" spans="2:35" ht="15">
      <c r="B25" s="1"/>
      <c r="C25" s="44"/>
      <c r="D25" s="44"/>
      <c r="E25" s="44"/>
      <c r="F25" s="2"/>
      <c r="G25" s="1"/>
      <c r="H25" s="3"/>
      <c r="I25" s="3"/>
      <c r="K25" s="1"/>
      <c r="L25" s="43"/>
      <c r="M25" s="1"/>
      <c r="N25" s="4"/>
      <c r="P25" s="1"/>
      <c r="W25" s="3"/>
      <c r="X25" s="53"/>
      <c r="Y25" s="80"/>
      <c r="AI25" s="34"/>
    </row>
    <row r="26" spans="2:35" ht="15" customHeight="1">
      <c r="B26" s="1"/>
      <c r="C26" s="44"/>
      <c r="D26" s="48"/>
      <c r="E26" s="44"/>
      <c r="F26" s="2"/>
      <c r="G26" s="1"/>
      <c r="H26" s="3"/>
      <c r="I26" s="3"/>
      <c r="K26" s="1"/>
      <c r="L26" s="43"/>
      <c r="N26" s="4"/>
      <c r="P26" s="1"/>
      <c r="W26" s="3"/>
      <c r="X26" s="53"/>
      <c r="Z26" s="53"/>
      <c r="AA26" s="53"/>
      <c r="AB26" s="53"/>
      <c r="AC26" s="53"/>
      <c r="AD26" s="53"/>
      <c r="AE26" s="53"/>
      <c r="AG26" s="53"/>
      <c r="AH26" s="2"/>
      <c r="AI26" s="71"/>
    </row>
    <row r="27" spans="2:35" ht="15" customHeight="1">
      <c r="B27" s="1"/>
      <c r="C27" s="44"/>
      <c r="D27" s="44"/>
      <c r="E27" s="44"/>
      <c r="F27" s="2"/>
      <c r="G27" s="1"/>
      <c r="H27" s="3"/>
      <c r="I27" s="3"/>
      <c r="K27" s="1"/>
      <c r="L27" s="43"/>
      <c r="M27" s="1"/>
      <c r="N27" s="4"/>
      <c r="P27" s="53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2:25" ht="15">
      <c r="B28" s="1"/>
      <c r="C28" s="44"/>
      <c r="D28" s="44"/>
      <c r="E28" s="44"/>
      <c r="F28" s="2"/>
      <c r="G28" s="1"/>
      <c r="H28" s="3"/>
      <c r="I28" s="3"/>
      <c r="K28" s="1"/>
      <c r="L28" s="43"/>
      <c r="M28" s="1"/>
      <c r="N28" s="4"/>
      <c r="P28" s="53"/>
      <c r="X28" s="1"/>
      <c r="Y28" s="1"/>
    </row>
    <row r="29" spans="2:24" ht="15">
      <c r="B29" s="1"/>
      <c r="C29" s="44"/>
      <c r="D29" s="44"/>
      <c r="E29" s="44"/>
      <c r="F29" s="2"/>
      <c r="G29" s="1"/>
      <c r="H29" s="3"/>
      <c r="I29" s="3"/>
      <c r="K29" s="1"/>
      <c r="L29" s="43"/>
      <c r="M29" s="1"/>
      <c r="N29" s="4"/>
      <c r="P29" s="53"/>
      <c r="W29" s="3"/>
      <c r="X29" s="1"/>
    </row>
    <row r="30" spans="2:24" ht="15">
      <c r="B30" s="1"/>
      <c r="C30" s="44"/>
      <c r="D30" s="44"/>
      <c r="E30" s="44"/>
      <c r="F30" s="2"/>
      <c r="G30" s="1"/>
      <c r="H30" s="3"/>
      <c r="J30" s="49">
        <v>1</v>
      </c>
      <c r="K30" s="1"/>
      <c r="L30" s="2"/>
      <c r="M30" s="1"/>
      <c r="N30" s="43"/>
      <c r="P30" s="1"/>
      <c r="W30" s="3"/>
      <c r="X30" s="1"/>
    </row>
    <row r="31" spans="23:24" ht="15">
      <c r="W31" s="3"/>
      <c r="X31" s="1"/>
    </row>
    <row r="32" spans="23:24" ht="15">
      <c r="W32" s="3"/>
      <c r="X32" s="1"/>
    </row>
    <row r="33" spans="23:24" ht="15">
      <c r="W33" s="3"/>
      <c r="X33" s="1"/>
    </row>
    <row r="34" spans="23:24" ht="15">
      <c r="W34" s="3"/>
      <c r="X34" s="1"/>
    </row>
    <row r="35" spans="23:24" ht="15">
      <c r="W35" s="3"/>
      <c r="X35" s="1"/>
    </row>
    <row r="36" spans="23:24" ht="15">
      <c r="W36" s="3"/>
      <c r="X36" s="1"/>
    </row>
  </sheetData>
  <sheetProtection/>
  <mergeCells count="3">
    <mergeCell ref="AF6:AH6"/>
    <mergeCell ref="W17:AI18"/>
    <mergeCell ref="V3:AC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T31"/>
  <sheetViews>
    <sheetView zoomScalePageLayoutView="0" workbookViewId="0" topLeftCell="A1">
      <selection activeCell="K21" sqref="K21"/>
    </sheetView>
  </sheetViews>
  <sheetFormatPr defaultColWidth="9.140625" defaultRowHeight="15"/>
  <cols>
    <col min="2" max="2" width="21.140625" style="0" customWidth="1"/>
    <col min="3" max="14" width="3.7109375" style="0" customWidth="1"/>
    <col min="16" max="16" width="4.140625" style="0" bestFit="1" customWidth="1"/>
    <col min="17" max="18" width="4.140625" style="0" customWidth="1"/>
    <col min="19" max="19" width="5.28125" style="0" customWidth="1"/>
    <col min="20" max="20" width="5.7109375" style="0" customWidth="1"/>
  </cols>
  <sheetData>
    <row r="2" ht="15.75" thickBot="1"/>
    <row r="3" spans="2:20" ht="15">
      <c r="B3" s="136" t="s">
        <v>17</v>
      </c>
      <c r="C3" s="138" t="s">
        <v>4</v>
      </c>
      <c r="D3" s="139"/>
      <c r="E3" s="139"/>
      <c r="F3" s="140"/>
      <c r="G3" s="138" t="s">
        <v>5</v>
      </c>
      <c r="H3" s="139"/>
      <c r="I3" s="139"/>
      <c r="J3" s="140"/>
      <c r="K3" s="138"/>
      <c r="L3" s="139"/>
      <c r="M3" s="139"/>
      <c r="N3" s="140"/>
      <c r="P3" s="132" t="s">
        <v>37</v>
      </c>
      <c r="Q3" s="133"/>
      <c r="R3" s="133"/>
      <c r="S3" s="134"/>
      <c r="T3" s="135"/>
    </row>
    <row r="4" spans="2:20" ht="15.75" thickBot="1">
      <c r="B4" s="137"/>
      <c r="C4" s="12" t="s">
        <v>15</v>
      </c>
      <c r="D4" s="13" t="s">
        <v>34</v>
      </c>
      <c r="E4" s="13" t="s">
        <v>35</v>
      </c>
      <c r="F4" s="14" t="s">
        <v>36</v>
      </c>
      <c r="G4" s="12" t="s">
        <v>15</v>
      </c>
      <c r="H4" s="13" t="s">
        <v>34</v>
      </c>
      <c r="I4" s="13" t="s">
        <v>35</v>
      </c>
      <c r="J4" s="14" t="s">
        <v>36</v>
      </c>
      <c r="K4" s="12" t="s">
        <v>15</v>
      </c>
      <c r="L4" s="13" t="s">
        <v>34</v>
      </c>
      <c r="M4" s="13" t="s">
        <v>35</v>
      </c>
      <c r="N4" s="14" t="s">
        <v>36</v>
      </c>
      <c r="P4" s="68" t="s">
        <v>40</v>
      </c>
      <c r="Q4" s="19" t="s">
        <v>34</v>
      </c>
      <c r="R4" s="20" t="s">
        <v>35</v>
      </c>
      <c r="S4" s="21" t="s">
        <v>38</v>
      </c>
      <c r="T4" s="22" t="s">
        <v>39</v>
      </c>
    </row>
    <row r="5" spans="2:20" ht="15">
      <c r="B5" s="15" t="s">
        <v>106</v>
      </c>
      <c r="C5" s="56">
        <v>1</v>
      </c>
      <c r="D5" s="57"/>
      <c r="E5" s="57">
        <v>1</v>
      </c>
      <c r="F5" s="58"/>
      <c r="G5" s="9">
        <v>1</v>
      </c>
      <c r="H5" s="10"/>
      <c r="I5" s="10"/>
      <c r="J5" s="11"/>
      <c r="K5" s="9"/>
      <c r="L5" s="10"/>
      <c r="M5" s="10"/>
      <c r="N5" s="11"/>
      <c r="P5" s="29">
        <f>SUM(C5,G5,K5)</f>
        <v>2</v>
      </c>
      <c r="Q5" s="29">
        <f>SUM(D5,H5,L5)</f>
        <v>0</v>
      </c>
      <c r="R5" s="29">
        <f>SUM(E5,I5,M5)</f>
        <v>1</v>
      </c>
      <c r="S5" s="70">
        <f>SUM(Q5:R5)</f>
        <v>1</v>
      </c>
      <c r="T5" s="18">
        <f>SUM(F5,J5,N5)</f>
        <v>0</v>
      </c>
    </row>
    <row r="6" spans="2:20" ht="15">
      <c r="B6" s="16" t="s">
        <v>107</v>
      </c>
      <c r="C6" s="59">
        <v>1</v>
      </c>
      <c r="D6" s="60">
        <v>1</v>
      </c>
      <c r="E6" s="60"/>
      <c r="F6" s="61"/>
      <c r="G6" s="6">
        <v>1</v>
      </c>
      <c r="H6" s="7"/>
      <c r="I6" s="7"/>
      <c r="J6" s="8">
        <v>3</v>
      </c>
      <c r="K6" s="6"/>
      <c r="L6" s="7"/>
      <c r="M6" s="7"/>
      <c r="N6" s="8"/>
      <c r="P6" s="30">
        <f>SUM(C6,G6,K6)</f>
        <v>2</v>
      </c>
      <c r="Q6" s="30">
        <f>SUM(D6,H6,L6)</f>
        <v>1</v>
      </c>
      <c r="R6" s="30">
        <f>SUM(E6,I6,M6)</f>
        <v>0</v>
      </c>
      <c r="S6" s="30">
        <f>SUM(Q6:R6)</f>
        <v>1</v>
      </c>
      <c r="T6" s="27">
        <f>SUM(F6,J6,N6)</f>
        <v>3</v>
      </c>
    </row>
    <row r="7" spans="2:20" ht="15">
      <c r="B7" s="16" t="s">
        <v>108</v>
      </c>
      <c r="C7" s="59">
        <v>1</v>
      </c>
      <c r="D7" s="60"/>
      <c r="E7" s="60"/>
      <c r="F7" s="61"/>
      <c r="G7" s="6">
        <v>1</v>
      </c>
      <c r="H7" s="7">
        <v>1</v>
      </c>
      <c r="I7" s="7">
        <v>2</v>
      </c>
      <c r="J7" s="8"/>
      <c r="K7" s="6"/>
      <c r="L7" s="7"/>
      <c r="M7" s="7"/>
      <c r="N7" s="8"/>
      <c r="P7" s="69">
        <f aca="true" t="shared" si="0" ref="P7:P30">SUM(C7,G7,K7)</f>
        <v>2</v>
      </c>
      <c r="Q7" s="69">
        <f aca="true" t="shared" si="1" ref="Q7:Q30">SUM(D7,H7,L7)</f>
        <v>1</v>
      </c>
      <c r="R7" s="69">
        <f aca="true" t="shared" si="2" ref="R7:R30">SUM(E7,I7,M7)</f>
        <v>2</v>
      </c>
      <c r="S7" s="30">
        <f aca="true" t="shared" si="3" ref="S7:S30">SUM(Q7:R7)</f>
        <v>3</v>
      </c>
      <c r="T7" s="27">
        <f aca="true" t="shared" si="4" ref="T7:T30">SUM(F7,J7,N7)</f>
        <v>0</v>
      </c>
    </row>
    <row r="8" spans="2:20" ht="15">
      <c r="B8" s="16" t="s">
        <v>113</v>
      </c>
      <c r="C8" s="59"/>
      <c r="D8" s="60"/>
      <c r="E8" s="60"/>
      <c r="F8" s="61"/>
      <c r="G8" s="6">
        <v>1</v>
      </c>
      <c r="H8" s="7"/>
      <c r="I8" s="7"/>
      <c r="J8" s="8"/>
      <c r="K8" s="6"/>
      <c r="L8" s="7"/>
      <c r="M8" s="7"/>
      <c r="N8" s="8"/>
      <c r="P8" s="69">
        <f t="shared" si="0"/>
        <v>1</v>
      </c>
      <c r="Q8" s="69">
        <f t="shared" si="1"/>
        <v>0</v>
      </c>
      <c r="R8" s="69">
        <f t="shared" si="2"/>
        <v>0</v>
      </c>
      <c r="S8" s="30">
        <f t="shared" si="3"/>
        <v>0</v>
      </c>
      <c r="T8" s="27">
        <f t="shared" si="4"/>
        <v>0</v>
      </c>
    </row>
    <row r="9" spans="2:20" ht="15">
      <c r="B9" s="16" t="s">
        <v>109</v>
      </c>
      <c r="C9" s="59"/>
      <c r="D9" s="60"/>
      <c r="E9" s="60"/>
      <c r="F9" s="61"/>
      <c r="G9" s="6"/>
      <c r="H9" s="7"/>
      <c r="I9" s="7"/>
      <c r="J9" s="8"/>
      <c r="K9" s="6"/>
      <c r="L9" s="7"/>
      <c r="M9" s="7"/>
      <c r="N9" s="8"/>
      <c r="P9" s="69">
        <f t="shared" si="0"/>
        <v>0</v>
      </c>
      <c r="Q9" s="69">
        <f t="shared" si="1"/>
        <v>0</v>
      </c>
      <c r="R9" s="69">
        <f t="shared" si="2"/>
        <v>0</v>
      </c>
      <c r="S9" s="30">
        <f t="shared" si="3"/>
        <v>0</v>
      </c>
      <c r="T9" s="27">
        <f t="shared" si="4"/>
        <v>0</v>
      </c>
    </row>
    <row r="10" spans="2:20" ht="15">
      <c r="B10" s="47" t="s">
        <v>110</v>
      </c>
      <c r="C10" s="59">
        <v>1</v>
      </c>
      <c r="D10" s="60">
        <v>1</v>
      </c>
      <c r="E10" s="60">
        <v>3</v>
      </c>
      <c r="F10" s="61">
        <v>3</v>
      </c>
      <c r="G10" s="6">
        <v>1</v>
      </c>
      <c r="H10" s="7">
        <v>2</v>
      </c>
      <c r="I10" s="7">
        <v>1</v>
      </c>
      <c r="J10" s="8"/>
      <c r="K10" s="6"/>
      <c r="L10" s="7"/>
      <c r="M10" s="7"/>
      <c r="N10" s="8"/>
      <c r="P10" s="69">
        <f t="shared" si="0"/>
        <v>2</v>
      </c>
      <c r="Q10" s="69">
        <f t="shared" si="1"/>
        <v>3</v>
      </c>
      <c r="R10" s="69">
        <f t="shared" si="2"/>
        <v>4</v>
      </c>
      <c r="S10" s="30">
        <f t="shared" si="3"/>
        <v>7</v>
      </c>
      <c r="T10" s="27">
        <f t="shared" si="4"/>
        <v>3</v>
      </c>
    </row>
    <row r="11" spans="2:20" ht="15">
      <c r="B11" s="16" t="s">
        <v>114</v>
      </c>
      <c r="C11" s="59">
        <v>1</v>
      </c>
      <c r="D11" s="60"/>
      <c r="E11" s="60"/>
      <c r="F11" s="61"/>
      <c r="G11" s="6">
        <v>1</v>
      </c>
      <c r="H11" s="7">
        <v>1</v>
      </c>
      <c r="I11" s="7">
        <v>1</v>
      </c>
      <c r="J11" s="8"/>
      <c r="K11" s="6"/>
      <c r="L11" s="7"/>
      <c r="M11" s="7"/>
      <c r="N11" s="8"/>
      <c r="P11" s="69">
        <f t="shared" si="0"/>
        <v>2</v>
      </c>
      <c r="Q11" s="69">
        <f t="shared" si="1"/>
        <v>1</v>
      </c>
      <c r="R11" s="69">
        <f t="shared" si="2"/>
        <v>1</v>
      </c>
      <c r="S11" s="30">
        <f t="shared" si="3"/>
        <v>2</v>
      </c>
      <c r="T11" s="27">
        <f t="shared" si="4"/>
        <v>0</v>
      </c>
    </row>
    <row r="12" spans="2:20" ht="15">
      <c r="B12" s="16" t="s">
        <v>111</v>
      </c>
      <c r="C12" s="59">
        <v>1</v>
      </c>
      <c r="D12" s="60">
        <v>1</v>
      </c>
      <c r="E12" s="60">
        <v>1</v>
      </c>
      <c r="F12" s="61">
        <v>3</v>
      </c>
      <c r="G12" s="6">
        <v>1</v>
      </c>
      <c r="H12" s="7">
        <v>3</v>
      </c>
      <c r="I12" s="7">
        <v>3</v>
      </c>
      <c r="J12" s="8"/>
      <c r="K12" s="6"/>
      <c r="L12" s="7"/>
      <c r="M12" s="7"/>
      <c r="N12" s="8"/>
      <c r="P12" s="69">
        <f t="shared" si="0"/>
        <v>2</v>
      </c>
      <c r="Q12" s="69">
        <f t="shared" si="1"/>
        <v>4</v>
      </c>
      <c r="R12" s="69">
        <f t="shared" si="2"/>
        <v>4</v>
      </c>
      <c r="S12" s="30">
        <f t="shared" si="3"/>
        <v>8</v>
      </c>
      <c r="T12" s="27">
        <f t="shared" si="4"/>
        <v>3</v>
      </c>
    </row>
    <row r="13" spans="2:20" ht="15">
      <c r="B13" s="16" t="s">
        <v>115</v>
      </c>
      <c r="C13" s="59">
        <v>1</v>
      </c>
      <c r="D13" s="60"/>
      <c r="E13" s="60">
        <v>2</v>
      </c>
      <c r="F13" s="61"/>
      <c r="G13" s="6"/>
      <c r="H13" s="7"/>
      <c r="I13" s="7"/>
      <c r="J13" s="8"/>
      <c r="K13" s="6"/>
      <c r="L13" s="7"/>
      <c r="M13" s="7"/>
      <c r="N13" s="8"/>
      <c r="P13" s="69">
        <f t="shared" si="0"/>
        <v>1</v>
      </c>
      <c r="Q13" s="69">
        <f t="shared" si="1"/>
        <v>0</v>
      </c>
      <c r="R13" s="69">
        <f t="shared" si="2"/>
        <v>2</v>
      </c>
      <c r="S13" s="30">
        <f t="shared" si="3"/>
        <v>2</v>
      </c>
      <c r="T13" s="27">
        <f t="shared" si="4"/>
        <v>0</v>
      </c>
    </row>
    <row r="14" spans="2:20" ht="15">
      <c r="B14" s="16" t="s">
        <v>112</v>
      </c>
      <c r="C14" s="59">
        <v>1</v>
      </c>
      <c r="D14" s="60">
        <v>1</v>
      </c>
      <c r="E14" s="60">
        <v>1</v>
      </c>
      <c r="F14" s="61"/>
      <c r="G14" s="6">
        <v>1</v>
      </c>
      <c r="H14" s="7">
        <v>2</v>
      </c>
      <c r="I14" s="7">
        <v>2</v>
      </c>
      <c r="J14" s="8"/>
      <c r="K14" s="6"/>
      <c r="L14" s="7"/>
      <c r="M14" s="7"/>
      <c r="N14" s="8"/>
      <c r="P14" s="69">
        <f t="shared" si="0"/>
        <v>2</v>
      </c>
      <c r="Q14" s="69">
        <f t="shared" si="1"/>
        <v>3</v>
      </c>
      <c r="R14" s="69">
        <f t="shared" si="2"/>
        <v>3</v>
      </c>
      <c r="S14" s="30">
        <f t="shared" si="3"/>
        <v>6</v>
      </c>
      <c r="T14" s="27">
        <f t="shared" si="4"/>
        <v>0</v>
      </c>
    </row>
    <row r="15" spans="2:20" ht="15">
      <c r="B15" s="16" t="s">
        <v>137</v>
      </c>
      <c r="C15" s="59">
        <v>1</v>
      </c>
      <c r="D15" s="60">
        <v>2</v>
      </c>
      <c r="E15" s="60"/>
      <c r="F15" s="61"/>
      <c r="G15" s="6"/>
      <c r="H15" s="7"/>
      <c r="I15" s="7"/>
      <c r="J15" s="8"/>
      <c r="K15" s="6"/>
      <c r="L15" s="7"/>
      <c r="M15" s="7"/>
      <c r="N15" s="8"/>
      <c r="P15" s="69">
        <f t="shared" si="0"/>
        <v>1</v>
      </c>
      <c r="Q15" s="69">
        <f t="shared" si="1"/>
        <v>2</v>
      </c>
      <c r="R15" s="69">
        <f t="shared" si="2"/>
        <v>0</v>
      </c>
      <c r="S15" s="30">
        <f t="shared" si="3"/>
        <v>2</v>
      </c>
      <c r="T15" s="27">
        <f t="shared" si="4"/>
        <v>0</v>
      </c>
    </row>
    <row r="16" spans="2:20" ht="15">
      <c r="B16" s="16" t="s">
        <v>116</v>
      </c>
      <c r="C16" s="59">
        <v>1</v>
      </c>
      <c r="D16" s="60"/>
      <c r="E16" s="60"/>
      <c r="F16" s="61"/>
      <c r="G16" s="6">
        <v>1</v>
      </c>
      <c r="H16" s="7"/>
      <c r="I16" s="7"/>
      <c r="J16" s="8"/>
      <c r="K16" s="6"/>
      <c r="L16" s="7"/>
      <c r="M16" s="7"/>
      <c r="N16" s="8"/>
      <c r="P16" s="69">
        <f t="shared" si="0"/>
        <v>2</v>
      </c>
      <c r="Q16" s="69">
        <f t="shared" si="1"/>
        <v>0</v>
      </c>
      <c r="R16" s="69">
        <f t="shared" si="2"/>
        <v>0</v>
      </c>
      <c r="S16" s="30">
        <f t="shared" si="3"/>
        <v>0</v>
      </c>
      <c r="T16" s="27">
        <f t="shared" si="4"/>
        <v>0</v>
      </c>
    </row>
    <row r="17" spans="2:20" ht="15">
      <c r="B17" s="16" t="s">
        <v>42</v>
      </c>
      <c r="C17" s="59"/>
      <c r="D17" s="60"/>
      <c r="E17" s="60"/>
      <c r="F17" s="61"/>
      <c r="G17" s="6"/>
      <c r="H17" s="7"/>
      <c r="I17" s="7"/>
      <c r="J17" s="8"/>
      <c r="K17" s="6"/>
      <c r="L17" s="7"/>
      <c r="M17" s="7"/>
      <c r="N17" s="8"/>
      <c r="P17" s="69">
        <f t="shared" si="0"/>
        <v>0</v>
      </c>
      <c r="Q17" s="69">
        <f t="shared" si="1"/>
        <v>0</v>
      </c>
      <c r="R17" s="69">
        <f t="shared" si="2"/>
        <v>0</v>
      </c>
      <c r="S17" s="30">
        <f t="shared" si="3"/>
        <v>0</v>
      </c>
      <c r="T17" s="27">
        <f t="shared" si="4"/>
        <v>0</v>
      </c>
    </row>
    <row r="18" spans="2:20" ht="15">
      <c r="B18" s="16" t="s">
        <v>117</v>
      </c>
      <c r="C18" s="59"/>
      <c r="D18" s="60"/>
      <c r="E18" s="60"/>
      <c r="F18" s="61"/>
      <c r="G18" s="6">
        <v>1</v>
      </c>
      <c r="H18" s="7">
        <v>2</v>
      </c>
      <c r="I18" s="7"/>
      <c r="J18" s="8"/>
      <c r="K18" s="6"/>
      <c r="L18" s="7"/>
      <c r="M18" s="7"/>
      <c r="N18" s="8"/>
      <c r="P18" s="69">
        <f t="shared" si="0"/>
        <v>1</v>
      </c>
      <c r="Q18" s="69">
        <f t="shared" si="1"/>
        <v>2</v>
      </c>
      <c r="R18" s="69">
        <f t="shared" si="2"/>
        <v>0</v>
      </c>
      <c r="S18" s="30">
        <f t="shared" si="3"/>
        <v>2</v>
      </c>
      <c r="T18" s="27">
        <f t="shared" si="4"/>
        <v>0</v>
      </c>
    </row>
    <row r="19" spans="2:20" ht="15">
      <c r="B19" s="16" t="s">
        <v>120</v>
      </c>
      <c r="C19" s="59"/>
      <c r="D19" s="60"/>
      <c r="E19" s="60"/>
      <c r="F19" s="61"/>
      <c r="G19" s="6"/>
      <c r="H19" s="7"/>
      <c r="I19" s="7"/>
      <c r="J19" s="8"/>
      <c r="K19" s="6"/>
      <c r="L19" s="7"/>
      <c r="M19" s="7"/>
      <c r="N19" s="8"/>
      <c r="P19" s="69">
        <f t="shared" si="0"/>
        <v>0</v>
      </c>
      <c r="Q19" s="69">
        <f t="shared" si="1"/>
        <v>0</v>
      </c>
      <c r="R19" s="69">
        <f t="shared" si="2"/>
        <v>0</v>
      </c>
      <c r="S19" s="30">
        <f t="shared" si="3"/>
        <v>0</v>
      </c>
      <c r="T19" s="27">
        <f t="shared" si="4"/>
        <v>0</v>
      </c>
    </row>
    <row r="20" spans="2:20" ht="15">
      <c r="B20" s="16" t="s">
        <v>143</v>
      </c>
      <c r="C20" s="59"/>
      <c r="D20" s="60"/>
      <c r="E20" s="60"/>
      <c r="F20" s="61"/>
      <c r="G20" s="6"/>
      <c r="H20" s="7"/>
      <c r="I20" s="7"/>
      <c r="J20" s="8"/>
      <c r="K20" s="6"/>
      <c r="L20" s="7"/>
      <c r="M20" s="7"/>
      <c r="N20" s="8"/>
      <c r="P20" s="69">
        <f t="shared" si="0"/>
        <v>0</v>
      </c>
      <c r="Q20" s="69">
        <f t="shared" si="1"/>
        <v>0</v>
      </c>
      <c r="R20" s="69">
        <f t="shared" si="2"/>
        <v>0</v>
      </c>
      <c r="S20" s="30">
        <f t="shared" si="3"/>
        <v>0</v>
      </c>
      <c r="T20" s="27">
        <f t="shared" si="4"/>
        <v>0</v>
      </c>
    </row>
    <row r="21" spans="2:20" ht="15">
      <c r="B21" s="16" t="s">
        <v>121</v>
      </c>
      <c r="C21" s="59"/>
      <c r="D21" s="60"/>
      <c r="E21" s="60"/>
      <c r="F21" s="61"/>
      <c r="G21" s="6"/>
      <c r="H21" s="7"/>
      <c r="I21" s="7"/>
      <c r="J21" s="8"/>
      <c r="K21" s="6"/>
      <c r="L21" s="7"/>
      <c r="M21" s="7"/>
      <c r="N21" s="8"/>
      <c r="P21" s="69">
        <f t="shared" si="0"/>
        <v>0</v>
      </c>
      <c r="Q21" s="69">
        <f t="shared" si="1"/>
        <v>0</v>
      </c>
      <c r="R21" s="69">
        <f t="shared" si="2"/>
        <v>0</v>
      </c>
      <c r="S21" s="30">
        <f t="shared" si="3"/>
        <v>0</v>
      </c>
      <c r="T21" s="27">
        <f t="shared" si="4"/>
        <v>0</v>
      </c>
    </row>
    <row r="22" spans="2:20" ht="15">
      <c r="B22" s="16" t="s">
        <v>119</v>
      </c>
      <c r="C22" s="59"/>
      <c r="D22" s="60"/>
      <c r="E22" s="60"/>
      <c r="F22" s="61"/>
      <c r="G22" s="6"/>
      <c r="H22" s="7"/>
      <c r="I22" s="7"/>
      <c r="J22" s="8"/>
      <c r="K22" s="6"/>
      <c r="L22" s="7"/>
      <c r="M22" s="7"/>
      <c r="N22" s="8"/>
      <c r="P22" s="69">
        <f t="shared" si="0"/>
        <v>0</v>
      </c>
      <c r="Q22" s="69">
        <f t="shared" si="1"/>
        <v>0</v>
      </c>
      <c r="R22" s="69">
        <f t="shared" si="2"/>
        <v>0</v>
      </c>
      <c r="S22" s="30">
        <f t="shared" si="3"/>
        <v>0</v>
      </c>
      <c r="T22" s="27">
        <f t="shared" si="4"/>
        <v>0</v>
      </c>
    </row>
    <row r="23" spans="2:20" ht="15">
      <c r="B23" s="16" t="s">
        <v>122</v>
      </c>
      <c r="C23" s="59">
        <v>1</v>
      </c>
      <c r="D23" s="60">
        <v>1</v>
      </c>
      <c r="E23" s="60"/>
      <c r="F23" s="61"/>
      <c r="G23" s="6">
        <v>1</v>
      </c>
      <c r="H23" s="7">
        <v>1</v>
      </c>
      <c r="I23" s="7">
        <v>2</v>
      </c>
      <c r="J23" s="8"/>
      <c r="K23" s="6"/>
      <c r="L23" s="7"/>
      <c r="M23" s="7"/>
      <c r="N23" s="8"/>
      <c r="P23" s="69">
        <f t="shared" si="0"/>
        <v>2</v>
      </c>
      <c r="Q23" s="69">
        <f t="shared" si="1"/>
        <v>2</v>
      </c>
      <c r="R23" s="69">
        <f t="shared" si="2"/>
        <v>2</v>
      </c>
      <c r="S23" s="30">
        <f t="shared" si="3"/>
        <v>4</v>
      </c>
      <c r="T23" s="27">
        <f t="shared" si="4"/>
        <v>0</v>
      </c>
    </row>
    <row r="24" spans="2:20" ht="15">
      <c r="B24" s="16" t="s">
        <v>50</v>
      </c>
      <c r="C24" s="59"/>
      <c r="D24" s="60"/>
      <c r="E24" s="60"/>
      <c r="F24" s="61"/>
      <c r="G24" s="6"/>
      <c r="H24" s="7"/>
      <c r="I24" s="7"/>
      <c r="J24" s="8"/>
      <c r="K24" s="6"/>
      <c r="L24" s="7"/>
      <c r="M24" s="7"/>
      <c r="N24" s="8"/>
      <c r="P24" s="69">
        <f t="shared" si="0"/>
        <v>0</v>
      </c>
      <c r="Q24" s="69">
        <f t="shared" si="1"/>
        <v>0</v>
      </c>
      <c r="R24" s="69">
        <f t="shared" si="2"/>
        <v>0</v>
      </c>
      <c r="S24" s="30">
        <f t="shared" si="3"/>
        <v>0</v>
      </c>
      <c r="T24" s="27">
        <f t="shared" si="4"/>
        <v>0</v>
      </c>
    </row>
    <row r="25" spans="2:20" ht="15">
      <c r="B25" s="16" t="s">
        <v>118</v>
      </c>
      <c r="C25" s="59"/>
      <c r="D25" s="60"/>
      <c r="E25" s="60"/>
      <c r="F25" s="61"/>
      <c r="G25" s="6"/>
      <c r="H25" s="7"/>
      <c r="I25" s="7"/>
      <c r="J25" s="8"/>
      <c r="K25" s="6"/>
      <c r="L25" s="7"/>
      <c r="M25" s="7"/>
      <c r="N25" s="8"/>
      <c r="P25" s="69">
        <f t="shared" si="0"/>
        <v>0</v>
      </c>
      <c r="Q25" s="69">
        <f t="shared" si="1"/>
        <v>0</v>
      </c>
      <c r="R25" s="69">
        <f t="shared" si="2"/>
        <v>0</v>
      </c>
      <c r="S25" s="30">
        <f t="shared" si="3"/>
        <v>0</v>
      </c>
      <c r="T25" s="27">
        <f t="shared" si="4"/>
        <v>0</v>
      </c>
    </row>
    <row r="26" spans="2:20" ht="15">
      <c r="B26" s="23"/>
      <c r="C26" s="62"/>
      <c r="D26" s="63"/>
      <c r="E26" s="63"/>
      <c r="F26" s="64"/>
      <c r="G26" s="24"/>
      <c r="H26" s="25"/>
      <c r="I26" s="25"/>
      <c r="J26" s="26"/>
      <c r="K26" s="24"/>
      <c r="L26" s="25"/>
      <c r="M26" s="25"/>
      <c r="N26" s="26"/>
      <c r="P26" s="69">
        <f t="shared" si="0"/>
        <v>0</v>
      </c>
      <c r="Q26" s="69">
        <f t="shared" si="1"/>
        <v>0</v>
      </c>
      <c r="R26" s="69">
        <f t="shared" si="2"/>
        <v>0</v>
      </c>
      <c r="S26" s="30">
        <f t="shared" si="3"/>
        <v>0</v>
      </c>
      <c r="T26" s="27">
        <f t="shared" si="4"/>
        <v>0</v>
      </c>
    </row>
    <row r="27" spans="2:20" ht="15">
      <c r="B27" s="23"/>
      <c r="C27" s="62"/>
      <c r="D27" s="63"/>
      <c r="E27" s="63"/>
      <c r="F27" s="64"/>
      <c r="G27" s="24"/>
      <c r="H27" s="25"/>
      <c r="I27" s="25"/>
      <c r="J27" s="26"/>
      <c r="K27" s="24"/>
      <c r="L27" s="25"/>
      <c r="M27" s="25"/>
      <c r="N27" s="26"/>
      <c r="P27" s="69">
        <f t="shared" si="0"/>
        <v>0</v>
      </c>
      <c r="Q27" s="69">
        <f t="shared" si="1"/>
        <v>0</v>
      </c>
      <c r="R27" s="69">
        <f t="shared" si="2"/>
        <v>0</v>
      </c>
      <c r="S27" s="30">
        <f t="shared" si="3"/>
        <v>0</v>
      </c>
      <c r="T27" s="27">
        <f t="shared" si="4"/>
        <v>0</v>
      </c>
    </row>
    <row r="28" spans="2:20" ht="15">
      <c r="B28" s="23"/>
      <c r="C28" s="62"/>
      <c r="D28" s="63"/>
      <c r="E28" s="63"/>
      <c r="F28" s="64"/>
      <c r="G28" s="24"/>
      <c r="H28" s="25"/>
      <c r="I28" s="25"/>
      <c r="J28" s="26"/>
      <c r="K28" s="24"/>
      <c r="L28" s="25"/>
      <c r="M28" s="25"/>
      <c r="N28" s="26"/>
      <c r="P28" s="69">
        <f t="shared" si="0"/>
        <v>0</v>
      </c>
      <c r="Q28" s="69">
        <f t="shared" si="1"/>
        <v>0</v>
      </c>
      <c r="R28" s="69">
        <f t="shared" si="2"/>
        <v>0</v>
      </c>
      <c r="S28" s="30">
        <f t="shared" si="3"/>
        <v>0</v>
      </c>
      <c r="T28" s="27">
        <f t="shared" si="4"/>
        <v>0</v>
      </c>
    </row>
    <row r="29" spans="1:20" ht="15">
      <c r="A29" s="53"/>
      <c r="B29" s="23"/>
      <c r="C29" s="62"/>
      <c r="D29" s="63"/>
      <c r="E29" s="63"/>
      <c r="F29" s="64"/>
      <c r="G29" s="24"/>
      <c r="H29" s="25"/>
      <c r="I29" s="25"/>
      <c r="J29" s="26"/>
      <c r="K29" s="24"/>
      <c r="L29" s="25"/>
      <c r="M29" s="25"/>
      <c r="N29" s="26"/>
      <c r="P29" s="69">
        <f t="shared" si="0"/>
        <v>0</v>
      </c>
      <c r="Q29" s="69">
        <f t="shared" si="1"/>
        <v>0</v>
      </c>
      <c r="R29" s="69">
        <f t="shared" si="2"/>
        <v>0</v>
      </c>
      <c r="S29" s="30">
        <f t="shared" si="3"/>
        <v>0</v>
      </c>
      <c r="T29" s="27">
        <f t="shared" si="4"/>
        <v>0</v>
      </c>
    </row>
    <row r="30" spans="2:20" ht="15.75" thickBot="1">
      <c r="B30" s="17"/>
      <c r="C30" s="65"/>
      <c r="D30" s="66"/>
      <c r="E30" s="66"/>
      <c r="F30" s="67"/>
      <c r="G30" s="12"/>
      <c r="H30" s="13"/>
      <c r="I30" s="13"/>
      <c r="J30" s="14"/>
      <c r="K30" s="12"/>
      <c r="L30" s="13"/>
      <c r="M30" s="13"/>
      <c r="N30" s="14"/>
      <c r="P30" s="118">
        <f t="shared" si="0"/>
        <v>0</v>
      </c>
      <c r="Q30" s="118">
        <f t="shared" si="1"/>
        <v>0</v>
      </c>
      <c r="R30" s="118">
        <f t="shared" si="2"/>
        <v>0</v>
      </c>
      <c r="S30" s="31">
        <f t="shared" si="3"/>
        <v>0</v>
      </c>
      <c r="T30" s="28">
        <f t="shared" si="4"/>
        <v>0</v>
      </c>
    </row>
    <row r="31" ht="15">
      <c r="T31" s="41">
        <f>SUM(T5:T30)</f>
        <v>9</v>
      </c>
    </row>
  </sheetData>
  <sheetProtection/>
  <mergeCells count="5">
    <mergeCell ref="P3:T3"/>
    <mergeCell ref="B3:B4"/>
    <mergeCell ref="C3:F3"/>
    <mergeCell ref="G3:J3"/>
    <mergeCell ref="K3:N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13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4.57421875" style="1" bestFit="1" customWidth="1"/>
    <col min="3" max="3" width="19.57421875" style="0" customWidth="1"/>
    <col min="4" max="4" width="26.421875" style="1" bestFit="1" customWidth="1"/>
    <col min="5" max="5" width="10.7109375" style="34" customWidth="1"/>
    <col min="6" max="6" width="10.7109375" style="1" customWidth="1"/>
    <col min="7" max="7" width="11.00390625" style="1" customWidth="1"/>
    <col min="8" max="8" width="12.7109375" style="34" customWidth="1"/>
    <col min="9" max="9" width="10.7109375" style="38" customWidth="1"/>
    <col min="11" max="11" width="3.00390625" style="1" bestFit="1" customWidth="1"/>
    <col min="12" max="12" width="16.8515625" style="0" customWidth="1"/>
    <col min="13" max="13" width="26.421875" style="0" bestFit="1" customWidth="1"/>
    <col min="14" max="14" width="7.7109375" style="34" customWidth="1"/>
    <col min="15" max="16" width="5.7109375" style="1" customWidth="1"/>
    <col min="17" max="17" width="7.7109375" style="34" customWidth="1"/>
  </cols>
  <sheetData>
    <row r="2" spans="12:17" ht="15.75" thickBot="1">
      <c r="L2" s="129" t="s">
        <v>133</v>
      </c>
      <c r="M2" s="129"/>
      <c r="N2" s="129"/>
      <c r="O2" s="129"/>
      <c r="P2" s="129"/>
      <c r="Q2" s="129"/>
    </row>
    <row r="3" spans="2:17" ht="15.75" thickBot="1">
      <c r="B3" s="1" t="s">
        <v>131</v>
      </c>
      <c r="C3" s="32" t="s">
        <v>128</v>
      </c>
      <c r="D3" s="33" t="s">
        <v>129</v>
      </c>
      <c r="E3" s="37" t="s">
        <v>125</v>
      </c>
      <c r="F3" s="33" t="s">
        <v>126</v>
      </c>
      <c r="G3" s="33" t="s">
        <v>127</v>
      </c>
      <c r="H3" s="37" t="s">
        <v>16</v>
      </c>
      <c r="I3" s="40" t="s">
        <v>130</v>
      </c>
      <c r="N3" s="34" t="s">
        <v>15</v>
      </c>
      <c r="O3" s="1" t="s">
        <v>132</v>
      </c>
      <c r="P3" s="1" t="s">
        <v>35</v>
      </c>
      <c r="Q3" s="34" t="s">
        <v>34</v>
      </c>
    </row>
    <row r="4" spans="2:17" ht="15">
      <c r="B4" s="1" t="s">
        <v>7</v>
      </c>
      <c r="C4" s="15" t="str">
        <f>Lukáš!B8</f>
        <v>BARTEJS Jiří ml.</v>
      </c>
      <c r="D4" s="29" t="s">
        <v>264</v>
      </c>
      <c r="E4" s="73">
        <f>Lukáš!T8</f>
        <v>4</v>
      </c>
      <c r="F4" s="103">
        <f>Lukáš!U8</f>
        <v>5</v>
      </c>
      <c r="G4" s="104">
        <f>Lukáš!V8</f>
        <v>2</v>
      </c>
      <c r="H4" s="106">
        <f>Lukáš!W8</f>
        <v>7</v>
      </c>
      <c r="I4" s="107">
        <f>Lukáš!X8</f>
        <v>9</v>
      </c>
      <c r="K4" s="1">
        <v>1</v>
      </c>
      <c r="L4" t="s">
        <v>309</v>
      </c>
      <c r="M4" t="s">
        <v>19</v>
      </c>
      <c r="N4" s="34">
        <v>4</v>
      </c>
      <c r="O4" s="1">
        <v>4</v>
      </c>
      <c r="P4" s="1">
        <v>6</v>
      </c>
      <c r="Q4" s="34">
        <v>10</v>
      </c>
    </row>
    <row r="5" spans="2:17" ht="15">
      <c r="B5" s="1" t="s">
        <v>8</v>
      </c>
      <c r="C5" s="16" t="str">
        <f>Lukáš!B9</f>
        <v>BARTEJS Jiří st.</v>
      </c>
      <c r="D5" s="30" t="s">
        <v>264</v>
      </c>
      <c r="E5" s="74">
        <f>Lukáš!T9</f>
        <v>0</v>
      </c>
      <c r="F5" s="79">
        <f>Lukáš!U9</f>
        <v>0</v>
      </c>
      <c r="G5" s="105">
        <f>Lukáš!V9</f>
        <v>0</v>
      </c>
      <c r="H5" s="35">
        <f>Lukáš!W9</f>
        <v>0</v>
      </c>
      <c r="I5" s="39">
        <f>Lukáš!X9</f>
        <v>0</v>
      </c>
      <c r="K5" s="1">
        <v>2</v>
      </c>
      <c r="L5" t="s">
        <v>43</v>
      </c>
      <c r="M5" t="s">
        <v>264</v>
      </c>
      <c r="N5" s="34">
        <v>4</v>
      </c>
      <c r="O5" s="1">
        <v>2</v>
      </c>
      <c r="P5" s="1">
        <v>7</v>
      </c>
      <c r="Q5" s="34">
        <v>9</v>
      </c>
    </row>
    <row r="6" spans="2:17" ht="15">
      <c r="B6" s="1" t="s">
        <v>9</v>
      </c>
      <c r="C6" s="16" t="str">
        <f>Lukáš!B27</f>
        <v>BELATKA Martin</v>
      </c>
      <c r="D6" s="30" t="s">
        <v>264</v>
      </c>
      <c r="E6" s="74">
        <f>Lukáš!T27</f>
        <v>2</v>
      </c>
      <c r="F6" s="79">
        <f>Lukáš!U27</f>
        <v>0</v>
      </c>
      <c r="G6" s="105">
        <f>Lukáš!V27</f>
        <v>1</v>
      </c>
      <c r="H6" s="35">
        <f>Lukáš!W27</f>
        <v>1</v>
      </c>
      <c r="I6" s="39">
        <f>Lukáš!X27</f>
        <v>3</v>
      </c>
      <c r="K6" s="1">
        <v>3</v>
      </c>
      <c r="L6" t="s">
        <v>101</v>
      </c>
      <c r="M6" t="s">
        <v>19</v>
      </c>
      <c r="N6" s="34">
        <v>4</v>
      </c>
      <c r="O6" s="1">
        <v>9</v>
      </c>
      <c r="P6" s="1">
        <v>0</v>
      </c>
      <c r="Q6" s="34">
        <v>9</v>
      </c>
    </row>
    <row r="7" spans="2:17" ht="15">
      <c r="B7" s="1" t="s">
        <v>10</v>
      </c>
      <c r="C7" s="16" t="str">
        <f>Lukáš!B10</f>
        <v>BERÁNEK Tomáš</v>
      </c>
      <c r="D7" s="30" t="s">
        <v>264</v>
      </c>
      <c r="E7" s="74">
        <f>Lukáš!T10</f>
        <v>4</v>
      </c>
      <c r="F7" s="79">
        <f>Lukáš!U10</f>
        <v>2</v>
      </c>
      <c r="G7" s="105">
        <f>Lukáš!V10</f>
        <v>7</v>
      </c>
      <c r="H7" s="35">
        <f>Lukáš!W10</f>
        <v>9</v>
      </c>
      <c r="I7" s="39">
        <f>Lukáš!X10</f>
        <v>6</v>
      </c>
      <c r="K7" s="1">
        <v>4</v>
      </c>
      <c r="L7" t="s">
        <v>298</v>
      </c>
      <c r="M7" t="s">
        <v>264</v>
      </c>
      <c r="N7" s="34">
        <v>4</v>
      </c>
      <c r="O7" s="1">
        <v>5</v>
      </c>
      <c r="P7" s="1">
        <v>2</v>
      </c>
      <c r="Q7" s="34">
        <v>7</v>
      </c>
    </row>
    <row r="8" spans="2:17" ht="15">
      <c r="B8" s="1" t="s">
        <v>11</v>
      </c>
      <c r="C8" s="47" t="str">
        <f>Lukáš!B11</f>
        <v>BLÁHA Miroslav</v>
      </c>
      <c r="D8" s="30" t="s">
        <v>264</v>
      </c>
      <c r="E8" s="74">
        <f>Lukáš!T11</f>
        <v>2</v>
      </c>
      <c r="F8" s="79">
        <f>Lukáš!U11</f>
        <v>0</v>
      </c>
      <c r="G8" s="105">
        <f>Lukáš!V11</f>
        <v>2</v>
      </c>
      <c r="H8" s="35">
        <f>Lukáš!W11</f>
        <v>2</v>
      </c>
      <c r="I8" s="39">
        <f>Lukáš!X11</f>
        <v>0</v>
      </c>
      <c r="K8" s="1">
        <v>5</v>
      </c>
      <c r="L8" t="s">
        <v>124</v>
      </c>
      <c r="M8" t="s">
        <v>263</v>
      </c>
      <c r="N8" s="34">
        <v>3</v>
      </c>
      <c r="O8" s="1">
        <v>4</v>
      </c>
      <c r="P8" s="1">
        <v>2</v>
      </c>
      <c r="Q8" s="34">
        <v>6</v>
      </c>
    </row>
    <row r="9" spans="2:17" ht="15">
      <c r="B9" s="1" t="s">
        <v>12</v>
      </c>
      <c r="C9" s="16" t="str">
        <f>Lukáš!B7</f>
        <v>CAHA František</v>
      </c>
      <c r="D9" s="30" t="s">
        <v>264</v>
      </c>
      <c r="E9" s="74">
        <f>Lukáš!T7</f>
        <v>4</v>
      </c>
      <c r="F9" s="79">
        <f>Lukáš!U7</f>
        <v>0</v>
      </c>
      <c r="G9" s="105">
        <f>Lukáš!V7</f>
        <v>0</v>
      </c>
      <c r="H9" s="35">
        <f>Lukáš!W7</f>
        <v>0</v>
      </c>
      <c r="I9" s="39">
        <f>Lukáš!X7</f>
        <v>0</v>
      </c>
      <c r="K9" s="1">
        <v>6</v>
      </c>
      <c r="L9" t="s">
        <v>142</v>
      </c>
      <c r="M9" t="s">
        <v>19</v>
      </c>
      <c r="N9" s="34">
        <v>4</v>
      </c>
      <c r="O9" s="1">
        <v>1</v>
      </c>
      <c r="P9" s="1">
        <v>5</v>
      </c>
      <c r="Q9" s="34">
        <v>6</v>
      </c>
    </row>
    <row r="10" spans="2:17" ht="15">
      <c r="B10" s="1" t="s">
        <v>13</v>
      </c>
      <c r="C10" s="16" t="str">
        <f>Lukáš!B12</f>
        <v>ČERNÝ Miroslav</v>
      </c>
      <c r="D10" s="30" t="s">
        <v>264</v>
      </c>
      <c r="E10" s="74">
        <f>Lukáš!T12</f>
        <v>2</v>
      </c>
      <c r="F10" s="79">
        <f>Lukáš!U12</f>
        <v>1</v>
      </c>
      <c r="G10" s="105">
        <f>Lukáš!V12</f>
        <v>0</v>
      </c>
      <c r="H10" s="35">
        <f>Lukáš!W12</f>
        <v>1</v>
      </c>
      <c r="I10" s="39">
        <f>Lukáš!X12</f>
        <v>0</v>
      </c>
      <c r="K10" s="1">
        <v>7</v>
      </c>
      <c r="L10" t="s">
        <v>47</v>
      </c>
      <c r="M10" t="s">
        <v>264</v>
      </c>
      <c r="N10" s="34">
        <v>3</v>
      </c>
      <c r="O10" s="1">
        <v>4</v>
      </c>
      <c r="P10" s="1">
        <v>1</v>
      </c>
      <c r="Q10" s="34">
        <v>5</v>
      </c>
    </row>
    <row r="11" spans="2:17" ht="15">
      <c r="B11" s="1" t="s">
        <v>14</v>
      </c>
      <c r="C11" s="16" t="str">
        <f>Lukáš!B13</f>
        <v>GIS Patrik</v>
      </c>
      <c r="D11" s="30" t="s">
        <v>264</v>
      </c>
      <c r="E11" s="74">
        <f>Lukáš!T13</f>
        <v>1</v>
      </c>
      <c r="F11" s="79">
        <f>Lukáš!U13</f>
        <v>0</v>
      </c>
      <c r="G11" s="105">
        <f>Lukáš!V13</f>
        <v>0</v>
      </c>
      <c r="H11" s="35">
        <f>Lukáš!W13</f>
        <v>0</v>
      </c>
      <c r="I11" s="39">
        <f>Lukáš!X13</f>
        <v>0</v>
      </c>
      <c r="K11" s="1">
        <v>8</v>
      </c>
      <c r="L11" t="s">
        <v>275</v>
      </c>
      <c r="M11" t="s">
        <v>261</v>
      </c>
      <c r="N11" s="34">
        <v>3</v>
      </c>
      <c r="O11" s="1">
        <v>2</v>
      </c>
      <c r="P11" s="1">
        <v>3</v>
      </c>
      <c r="Q11" s="34">
        <v>5</v>
      </c>
    </row>
    <row r="12" spans="2:17" ht="15">
      <c r="B12" s="1" t="s">
        <v>156</v>
      </c>
      <c r="C12" s="16" t="str">
        <f>Lukáš!B14</f>
        <v>INTROVIČ Jan</v>
      </c>
      <c r="D12" s="30" t="s">
        <v>264</v>
      </c>
      <c r="E12" s="74">
        <f>Lukáš!T14</f>
        <v>0</v>
      </c>
      <c r="F12" s="79">
        <f>Lukáš!U14</f>
        <v>0</v>
      </c>
      <c r="G12" s="105">
        <f>Lukáš!V14</f>
        <v>0</v>
      </c>
      <c r="H12" s="35">
        <f>Lukáš!W14</f>
        <v>0</v>
      </c>
      <c r="I12" s="39">
        <f>Lukáš!X14</f>
        <v>0</v>
      </c>
      <c r="K12" s="1">
        <v>9</v>
      </c>
      <c r="L12" t="s">
        <v>279</v>
      </c>
      <c r="M12" t="s">
        <v>261</v>
      </c>
      <c r="N12" s="34">
        <v>3</v>
      </c>
      <c r="O12" s="1">
        <v>1</v>
      </c>
      <c r="P12" s="1">
        <v>4</v>
      </c>
      <c r="Q12" s="34">
        <v>5</v>
      </c>
    </row>
    <row r="13" spans="2:17" ht="15">
      <c r="B13" s="1" t="s">
        <v>157</v>
      </c>
      <c r="C13" s="16" t="str">
        <f>Lukáš!B15</f>
        <v>JAKOUBEK David</v>
      </c>
      <c r="D13" s="30" t="s">
        <v>264</v>
      </c>
      <c r="E13" s="74">
        <f>Lukáš!T15</f>
        <v>3</v>
      </c>
      <c r="F13" s="79">
        <f>Lukáš!U15</f>
        <v>0</v>
      </c>
      <c r="G13" s="105">
        <f>Lukáš!V15</f>
        <v>1</v>
      </c>
      <c r="H13" s="35">
        <f>Lukáš!W15</f>
        <v>1</v>
      </c>
      <c r="I13" s="39">
        <f>Lukáš!X15</f>
        <v>6</v>
      </c>
      <c r="K13" s="1">
        <v>10</v>
      </c>
      <c r="L13" t="s">
        <v>60</v>
      </c>
      <c r="M13" t="s">
        <v>263</v>
      </c>
      <c r="N13" s="34">
        <v>3</v>
      </c>
      <c r="O13" s="1">
        <v>2</v>
      </c>
      <c r="P13" s="1">
        <v>3</v>
      </c>
      <c r="Q13" s="34">
        <v>5</v>
      </c>
    </row>
    <row r="14" spans="2:9" ht="15">
      <c r="B14" s="1" t="s">
        <v>158</v>
      </c>
      <c r="C14" s="16" t="str">
        <f>Lukáš!B16</f>
        <v>KARÁSEK Lukáš</v>
      </c>
      <c r="D14" s="30" t="s">
        <v>264</v>
      </c>
      <c r="E14" s="74">
        <f>Lukáš!T16</f>
        <v>1</v>
      </c>
      <c r="F14" s="79">
        <f>Lukáš!U16</f>
        <v>0</v>
      </c>
      <c r="G14" s="105">
        <f>Lukáš!V16</f>
        <v>1</v>
      </c>
      <c r="H14" s="35">
        <f>Lukáš!W16</f>
        <v>1</v>
      </c>
      <c r="I14" s="39">
        <f>Lukáš!X16</f>
        <v>3</v>
      </c>
    </row>
    <row r="15" spans="2:9" ht="15">
      <c r="B15" s="1" t="s">
        <v>159</v>
      </c>
      <c r="C15" s="16" t="str">
        <f>Lukáš!B17</f>
        <v>KOTRBA Pavel</v>
      </c>
      <c r="D15" s="30" t="s">
        <v>264</v>
      </c>
      <c r="E15" s="74">
        <f>Lukáš!T17</f>
        <v>1</v>
      </c>
      <c r="F15" s="79">
        <f>Lukáš!U17</f>
        <v>0</v>
      </c>
      <c r="G15" s="105">
        <f>Lukáš!V17</f>
        <v>0</v>
      </c>
      <c r="H15" s="35">
        <f>Lukáš!W17</f>
        <v>0</v>
      </c>
      <c r="I15" s="39">
        <f>Lukáš!X17</f>
        <v>0</v>
      </c>
    </row>
    <row r="16" spans="2:18" ht="15">
      <c r="B16" s="1" t="s">
        <v>160</v>
      </c>
      <c r="C16" s="16" t="str">
        <f>Lukáš!B19</f>
        <v>KRUTIŠ Petr</v>
      </c>
      <c r="D16" s="30" t="s">
        <v>264</v>
      </c>
      <c r="E16" s="74">
        <f>Lukáš!T19</f>
        <v>0</v>
      </c>
      <c r="F16" s="79">
        <f>Lukáš!U19</f>
        <v>0</v>
      </c>
      <c r="G16" s="105">
        <f>Lukáš!V19</f>
        <v>0</v>
      </c>
      <c r="H16" s="35">
        <f>Lukáš!W19</f>
        <v>0</v>
      </c>
      <c r="I16" s="39">
        <f>Lukáš!X19</f>
        <v>0</v>
      </c>
      <c r="L16" s="42"/>
      <c r="M16" s="42"/>
      <c r="N16" s="42"/>
      <c r="O16" s="42"/>
      <c r="P16" s="42"/>
      <c r="Q16" s="42"/>
      <c r="R16" s="1"/>
    </row>
    <row r="17" spans="2:17" ht="15">
      <c r="B17" s="1" t="s">
        <v>161</v>
      </c>
      <c r="C17" s="16" t="str">
        <f>Lukáš!B18</f>
        <v>KUTÁLEK Jiří</v>
      </c>
      <c r="D17" s="30" t="s">
        <v>264</v>
      </c>
      <c r="E17" s="74">
        <f>Lukáš!T18</f>
        <v>2</v>
      </c>
      <c r="F17" s="79">
        <f>Lukáš!U18</f>
        <v>0</v>
      </c>
      <c r="G17" s="105">
        <f>Lukáš!V18</f>
        <v>0</v>
      </c>
      <c r="H17" s="35">
        <f>Lukáš!W18</f>
        <v>0</v>
      </c>
      <c r="I17" s="39">
        <f>Lukáš!X18</f>
        <v>0</v>
      </c>
      <c r="K17" s="129" t="s">
        <v>134</v>
      </c>
      <c r="L17" s="129"/>
      <c r="M17" s="129"/>
      <c r="N17" s="129"/>
      <c r="O17" s="129"/>
      <c r="P17" s="129"/>
      <c r="Q17" s="129"/>
    </row>
    <row r="18" spans="2:17" ht="15">
      <c r="B18" s="1" t="s">
        <v>162</v>
      </c>
      <c r="C18" s="16" t="str">
        <f>Lukáš!B20</f>
        <v>LUKÁŠ Pavel</v>
      </c>
      <c r="D18" s="30" t="s">
        <v>264</v>
      </c>
      <c r="E18" s="74">
        <f>Lukáš!T20</f>
        <v>4</v>
      </c>
      <c r="F18" s="79">
        <f>Lukáš!U20</f>
        <v>1</v>
      </c>
      <c r="G18" s="105">
        <f>Lukáš!V20</f>
        <v>1</v>
      </c>
      <c r="H18" s="35">
        <f>Lukáš!W20</f>
        <v>2</v>
      </c>
      <c r="I18" s="39">
        <f>Lukáš!X20</f>
        <v>0</v>
      </c>
      <c r="M18" s="42"/>
      <c r="N18" s="1" t="s">
        <v>15</v>
      </c>
      <c r="Q18" s="1" t="s">
        <v>132</v>
      </c>
    </row>
    <row r="19" spans="2:17" ht="15">
      <c r="B19" s="1" t="s">
        <v>163</v>
      </c>
      <c r="C19" s="16" t="str">
        <f>Lukáš!B21</f>
        <v>MALÁT Václav</v>
      </c>
      <c r="D19" s="30" t="s">
        <v>264</v>
      </c>
      <c r="E19" s="74">
        <f>Lukáš!T21</f>
        <v>3</v>
      </c>
      <c r="F19" s="79">
        <f>Lukáš!U21</f>
        <v>4</v>
      </c>
      <c r="G19" s="105">
        <f>Lukáš!V21</f>
        <v>1</v>
      </c>
      <c r="H19" s="35">
        <f>Lukáš!W21</f>
        <v>5</v>
      </c>
      <c r="I19" s="39">
        <f>Lukáš!X21</f>
        <v>12</v>
      </c>
      <c r="K19" s="1">
        <v>1</v>
      </c>
      <c r="L19" t="s">
        <v>101</v>
      </c>
      <c r="M19" t="s">
        <v>19</v>
      </c>
      <c r="N19" s="34">
        <v>4</v>
      </c>
      <c r="Q19" s="71">
        <v>9</v>
      </c>
    </row>
    <row r="20" spans="2:17" ht="15">
      <c r="B20" s="1" t="s">
        <v>164</v>
      </c>
      <c r="C20" s="16" t="str">
        <f>Lukáš!B24</f>
        <v>MATOUŠEK Josef ml.</v>
      </c>
      <c r="D20" s="30" t="s">
        <v>264</v>
      </c>
      <c r="E20" s="74">
        <f>Lukáš!T24</f>
        <v>0</v>
      </c>
      <c r="F20" s="79">
        <f>Lukáš!U24</f>
        <v>0</v>
      </c>
      <c r="G20" s="105">
        <f>Lukáš!V24</f>
        <v>0</v>
      </c>
      <c r="H20" s="35">
        <f>Lukáš!W24</f>
        <v>0</v>
      </c>
      <c r="I20" s="39">
        <f>Lukáš!X24</f>
        <v>0</v>
      </c>
      <c r="K20" s="1">
        <v>2</v>
      </c>
      <c r="L20" t="s">
        <v>298</v>
      </c>
      <c r="M20" t="s">
        <v>264</v>
      </c>
      <c r="N20" s="34">
        <v>4</v>
      </c>
      <c r="Q20" s="71">
        <v>5</v>
      </c>
    </row>
    <row r="21" spans="2:17" ht="15">
      <c r="B21" s="1" t="s">
        <v>165</v>
      </c>
      <c r="C21" s="16" t="str">
        <f>Lukáš!B23</f>
        <v>MATOUŠEK Josef st.</v>
      </c>
      <c r="D21" s="30" t="s">
        <v>264</v>
      </c>
      <c r="E21" s="74">
        <f>Lukáš!T23</f>
        <v>4</v>
      </c>
      <c r="F21" s="79">
        <f>Lukáš!U23</f>
        <v>1</v>
      </c>
      <c r="G21" s="105">
        <f>Lukáš!V23</f>
        <v>3</v>
      </c>
      <c r="H21" s="35">
        <f>Lukáš!W23</f>
        <v>4</v>
      </c>
      <c r="I21" s="39">
        <f>Lukáš!X23</f>
        <v>3</v>
      </c>
      <c r="K21" s="1">
        <v>3</v>
      </c>
      <c r="L21" t="s">
        <v>309</v>
      </c>
      <c r="M21" t="s">
        <v>19</v>
      </c>
      <c r="N21" s="34">
        <v>4</v>
      </c>
      <c r="Q21" s="71">
        <v>4</v>
      </c>
    </row>
    <row r="22" spans="2:17" ht="15">
      <c r="B22" s="1" t="s">
        <v>166</v>
      </c>
      <c r="C22" s="16" t="str">
        <f>Lukáš!B22</f>
        <v>MOLÁK Michal</v>
      </c>
      <c r="D22" s="30" t="s">
        <v>264</v>
      </c>
      <c r="E22" s="74">
        <f>Lukáš!T22</f>
        <v>2</v>
      </c>
      <c r="F22" s="79">
        <f>Lukáš!U22</f>
        <v>1</v>
      </c>
      <c r="G22" s="105">
        <f>Lukáš!V22</f>
        <v>0</v>
      </c>
      <c r="H22" s="35">
        <f>Lukáš!W22</f>
        <v>1</v>
      </c>
      <c r="I22" s="39">
        <f>Lukáš!X22</f>
        <v>0</v>
      </c>
      <c r="K22" s="1">
        <v>4</v>
      </c>
      <c r="L22" t="s">
        <v>124</v>
      </c>
      <c r="M22" t="s">
        <v>263</v>
      </c>
      <c r="N22" s="34">
        <v>3</v>
      </c>
      <c r="Q22" s="71">
        <v>4</v>
      </c>
    </row>
    <row r="23" spans="2:17" ht="15">
      <c r="B23" s="1" t="s">
        <v>167</v>
      </c>
      <c r="C23" s="16" t="str">
        <f>Lukáš!B30</f>
        <v>NEČITELNÝ :)</v>
      </c>
      <c r="D23" s="30" t="s">
        <v>264</v>
      </c>
      <c r="E23" s="74">
        <f>Lukáš!T30</f>
        <v>0</v>
      </c>
      <c r="F23" s="79">
        <f>Lukáš!U30</f>
        <v>0</v>
      </c>
      <c r="G23" s="105">
        <f>Lukáš!V30</f>
        <v>0</v>
      </c>
      <c r="H23" s="35">
        <f>Lukáš!W30</f>
        <v>0</v>
      </c>
      <c r="I23" s="39">
        <f>Lukáš!X30</f>
        <v>43</v>
      </c>
      <c r="K23" s="1">
        <v>5</v>
      </c>
      <c r="L23" t="s">
        <v>47</v>
      </c>
      <c r="M23" t="s">
        <v>264</v>
      </c>
      <c r="N23" s="34">
        <v>3</v>
      </c>
      <c r="Q23" s="71">
        <v>4</v>
      </c>
    </row>
    <row r="24" spans="2:17" ht="15">
      <c r="B24" s="1" t="s">
        <v>168</v>
      </c>
      <c r="C24" s="16" t="str">
        <f>Lukáš!B25</f>
        <v>NOVÁK Radek</v>
      </c>
      <c r="D24" s="30" t="s">
        <v>264</v>
      </c>
      <c r="E24" s="74">
        <f>Lukáš!T25</f>
        <v>2</v>
      </c>
      <c r="F24" s="79">
        <f>Lukáš!U25</f>
        <v>0</v>
      </c>
      <c r="G24" s="105">
        <f>Lukáš!V25</f>
        <v>0</v>
      </c>
      <c r="H24" s="35">
        <f>Lukáš!W25</f>
        <v>0</v>
      </c>
      <c r="I24" s="39">
        <f>Lukáš!X25</f>
        <v>0</v>
      </c>
      <c r="K24" s="1">
        <v>6</v>
      </c>
      <c r="L24" t="s">
        <v>28</v>
      </c>
      <c r="M24" t="s">
        <v>264</v>
      </c>
      <c r="N24" s="34">
        <v>3</v>
      </c>
      <c r="Q24" s="71">
        <v>3</v>
      </c>
    </row>
    <row r="25" spans="2:17" ht="15">
      <c r="B25" s="1" t="s">
        <v>169</v>
      </c>
      <c r="C25" s="23" t="str">
        <f>Lukáš!B26</f>
        <v>POUR Jaroslav</v>
      </c>
      <c r="D25" s="30" t="s">
        <v>264</v>
      </c>
      <c r="E25" s="74">
        <f>Lukáš!T26</f>
        <v>1</v>
      </c>
      <c r="F25" s="79">
        <f>Lukáš!U26</f>
        <v>0</v>
      </c>
      <c r="G25" s="105">
        <f>Lukáš!V26</f>
        <v>0</v>
      </c>
      <c r="H25" s="35">
        <f>Lukáš!W26</f>
        <v>0</v>
      </c>
      <c r="I25" s="39">
        <f>Lukáš!X26</f>
        <v>0</v>
      </c>
      <c r="K25" s="1">
        <v>7</v>
      </c>
      <c r="L25" t="s">
        <v>93</v>
      </c>
      <c r="M25" t="s">
        <v>19</v>
      </c>
      <c r="N25" s="34">
        <v>4</v>
      </c>
      <c r="Q25" s="71">
        <v>3</v>
      </c>
    </row>
    <row r="26" spans="2:17" ht="15">
      <c r="B26" s="1" t="s">
        <v>170</v>
      </c>
      <c r="C26" s="23" t="str">
        <f>Lukáš!B5</f>
        <v>STŘECHA Aleš</v>
      </c>
      <c r="D26" s="30" t="s">
        <v>264</v>
      </c>
      <c r="E26" s="74">
        <f>Lukáš!T5</f>
        <v>0</v>
      </c>
      <c r="F26" s="79">
        <f>Lukáš!U5</f>
        <v>0</v>
      </c>
      <c r="G26" s="105">
        <f>Lukáš!V5</f>
        <v>0</v>
      </c>
      <c r="H26" s="35">
        <f>Lukáš!W5</f>
        <v>0</v>
      </c>
      <c r="I26" s="39">
        <f>Lukáš!X5</f>
        <v>0</v>
      </c>
      <c r="Q26" s="71"/>
    </row>
    <row r="27" spans="2:17" ht="15">
      <c r="B27" s="1" t="s">
        <v>171</v>
      </c>
      <c r="C27" s="23" t="str">
        <f>Lukáš!B28</f>
        <v>STUDENÝ Radek</v>
      </c>
      <c r="D27" s="30" t="s">
        <v>264</v>
      </c>
      <c r="E27" s="74">
        <f>Lukáš!T28</f>
        <v>3</v>
      </c>
      <c r="F27" s="79">
        <f>Lukáš!U28</f>
        <v>1</v>
      </c>
      <c r="G27" s="105">
        <f>Lukáš!V28</f>
        <v>0</v>
      </c>
      <c r="H27" s="35">
        <f>Lukáš!W28</f>
        <v>1</v>
      </c>
      <c r="I27" s="39">
        <f>Lukáš!X28</f>
        <v>0</v>
      </c>
      <c r="Q27" s="71"/>
    </row>
    <row r="28" spans="2:17" ht="15">
      <c r="B28" s="1" t="s">
        <v>172</v>
      </c>
      <c r="C28" s="16" t="str">
        <f>Lukáš!B29</f>
        <v>SVOBODA Petr</v>
      </c>
      <c r="D28" s="30" t="s">
        <v>264</v>
      </c>
      <c r="E28" s="35">
        <f>Lukáš!T29</f>
        <v>2</v>
      </c>
      <c r="F28" s="75">
        <f>Lukáš!U29</f>
        <v>0</v>
      </c>
      <c r="G28" s="76">
        <f>Lukáš!V29</f>
        <v>2</v>
      </c>
      <c r="H28" s="35">
        <f>Lukáš!W29</f>
        <v>2</v>
      </c>
      <c r="I28" s="39">
        <f>Lukáš!X29</f>
        <v>0</v>
      </c>
      <c r="Q28" s="71"/>
    </row>
    <row r="29" spans="2:17" ht="15">
      <c r="B29" s="1" t="s">
        <v>173</v>
      </c>
      <c r="C29" s="16" t="str">
        <f>Lukáš!B6</f>
        <v>UHLÍŘ Marek</v>
      </c>
      <c r="D29" s="30" t="s">
        <v>264</v>
      </c>
      <c r="E29" s="35">
        <f>Lukáš!T6</f>
        <v>0</v>
      </c>
      <c r="F29" s="75">
        <f>Lukáš!U6</f>
        <v>0</v>
      </c>
      <c r="G29" s="76">
        <f>Lukáš!V6</f>
        <v>0</v>
      </c>
      <c r="H29" s="35">
        <f>Lukáš!W6</f>
        <v>0</v>
      </c>
      <c r="I29" s="39">
        <f>Lukáš!X6</f>
        <v>0</v>
      </c>
      <c r="K29" s="129" t="s">
        <v>130</v>
      </c>
      <c r="L29" s="129"/>
      <c r="M29" s="129"/>
      <c r="N29" s="129"/>
      <c r="O29" s="129"/>
      <c r="P29" s="129"/>
      <c r="Q29" s="129"/>
    </row>
    <row r="30" spans="2:17" ht="15">
      <c r="B30" s="1" t="s">
        <v>174</v>
      </c>
      <c r="C30" s="16" t="str">
        <f>Lukáš!B31</f>
        <v>VANĚK Miroslav</v>
      </c>
      <c r="D30" s="30" t="s">
        <v>264</v>
      </c>
      <c r="E30" s="35">
        <f>Lukáš!T31</f>
        <v>3</v>
      </c>
      <c r="F30" s="75">
        <f>Lukáš!U31</f>
        <v>3</v>
      </c>
      <c r="G30" s="76">
        <f>Lukáš!V31</f>
        <v>1</v>
      </c>
      <c r="H30" s="35">
        <f>Lukáš!W31</f>
        <v>4</v>
      </c>
      <c r="I30" s="39">
        <f>Lukáš!X31</f>
        <v>0</v>
      </c>
      <c r="N30" s="34" t="s">
        <v>15</v>
      </c>
      <c r="Q30" s="34" t="s">
        <v>135</v>
      </c>
    </row>
    <row r="31" spans="2:17" ht="15">
      <c r="B31" s="1" t="s">
        <v>175</v>
      </c>
      <c r="C31" s="16" t="str">
        <f>Heřmanice!B29</f>
        <v>BATELKA Stanislav</v>
      </c>
      <c r="D31" s="30" t="s">
        <v>261</v>
      </c>
      <c r="E31" s="35">
        <f>Heřmanice!T29</f>
        <v>0</v>
      </c>
      <c r="F31" s="75">
        <f>Heřmanice!U29</f>
        <v>0</v>
      </c>
      <c r="G31" s="76">
        <f>Heřmanice!V29</f>
        <v>0</v>
      </c>
      <c r="H31" s="35">
        <f>Heřmanice!W29</f>
        <v>0</v>
      </c>
      <c r="I31" s="39">
        <f>Heřmanice!X29</f>
        <v>0</v>
      </c>
      <c r="K31" s="1">
        <v>1</v>
      </c>
      <c r="L31" t="s">
        <v>334</v>
      </c>
      <c r="M31" t="s">
        <v>264</v>
      </c>
      <c r="N31" s="34">
        <v>0</v>
      </c>
      <c r="Q31" s="71">
        <v>43</v>
      </c>
    </row>
    <row r="32" spans="2:17" ht="15">
      <c r="B32" s="1" t="s">
        <v>176</v>
      </c>
      <c r="C32" s="16" t="str">
        <f>Heřmanice!B15</f>
        <v>CAHA Pavel</v>
      </c>
      <c r="D32" s="30" t="s">
        <v>261</v>
      </c>
      <c r="E32" s="35">
        <f>Heřmanice!T15</f>
        <v>3</v>
      </c>
      <c r="F32" s="75">
        <f>Heřmanice!U15</f>
        <v>0</v>
      </c>
      <c r="G32" s="76">
        <f>Heřmanice!V15</f>
        <v>2</v>
      </c>
      <c r="H32" s="35">
        <f>Heřmanice!W15</f>
        <v>2</v>
      </c>
      <c r="I32" s="39">
        <f>Heřmanice!X15</f>
        <v>6</v>
      </c>
      <c r="K32" s="1">
        <v>2</v>
      </c>
      <c r="L32" t="s">
        <v>47</v>
      </c>
      <c r="M32" t="s">
        <v>264</v>
      </c>
      <c r="N32" s="34">
        <v>3</v>
      </c>
      <c r="Q32" s="71">
        <v>12</v>
      </c>
    </row>
    <row r="33" spans="2:17" ht="15">
      <c r="B33" s="1" t="s">
        <v>177</v>
      </c>
      <c r="C33" s="16" t="str">
        <f>Heřmanice!B30</f>
        <v>HORKÝ Michal</v>
      </c>
      <c r="D33" s="30" t="s">
        <v>261</v>
      </c>
      <c r="E33" s="35">
        <f>Heřmanice!T30</f>
        <v>0</v>
      </c>
      <c r="F33" s="75">
        <f>Heřmanice!U30</f>
        <v>0</v>
      </c>
      <c r="G33" s="76">
        <f>Heřmanice!V30</f>
        <v>0</v>
      </c>
      <c r="H33" s="35">
        <f>Heřmanice!W30</f>
        <v>0</v>
      </c>
      <c r="I33" s="39">
        <f>Heřmanice!X30</f>
        <v>0</v>
      </c>
      <c r="K33" s="1">
        <v>3</v>
      </c>
      <c r="L33" t="s">
        <v>22</v>
      </c>
      <c r="M33" t="s">
        <v>263</v>
      </c>
      <c r="N33" s="34">
        <v>3</v>
      </c>
      <c r="Q33" s="71">
        <v>12</v>
      </c>
    </row>
    <row r="34" spans="2:17" ht="15">
      <c r="B34" s="1" t="s">
        <v>178</v>
      </c>
      <c r="C34" s="47" t="str">
        <f>Heřmanice!B10</f>
        <v>HORKÝ Miroslav</v>
      </c>
      <c r="D34" s="30" t="s">
        <v>261</v>
      </c>
      <c r="E34" s="35">
        <f>Heřmanice!T10</f>
        <v>0</v>
      </c>
      <c r="F34" s="75">
        <f>Heřmanice!U10</f>
        <v>0</v>
      </c>
      <c r="G34" s="76">
        <f>Heřmanice!V10</f>
        <v>0</v>
      </c>
      <c r="H34" s="35">
        <f>Heřmanice!W10</f>
        <v>0</v>
      </c>
      <c r="I34" s="39">
        <f>Heřmanice!X10</f>
        <v>0</v>
      </c>
      <c r="K34" s="1">
        <v>4</v>
      </c>
      <c r="L34" t="s">
        <v>298</v>
      </c>
      <c r="M34" t="s">
        <v>264</v>
      </c>
      <c r="N34" s="34">
        <v>4</v>
      </c>
      <c r="Q34" s="71">
        <v>9</v>
      </c>
    </row>
    <row r="35" spans="2:17" ht="15">
      <c r="B35" s="1" t="s">
        <v>179</v>
      </c>
      <c r="C35" s="16" t="str">
        <f>Heřmanice!B13</f>
        <v>HOUZAR Karel</v>
      </c>
      <c r="D35" s="30" t="s">
        <v>261</v>
      </c>
      <c r="E35" s="35">
        <f>Heřmanice!T13</f>
        <v>2</v>
      </c>
      <c r="F35" s="75">
        <f>Heřmanice!U13</f>
        <v>0</v>
      </c>
      <c r="G35" s="76">
        <f>Heřmanice!V13</f>
        <v>0</v>
      </c>
      <c r="H35" s="35">
        <f>Heřmanice!W13</f>
        <v>0</v>
      </c>
      <c r="I35" s="39">
        <f>Heřmanice!X13</f>
        <v>9</v>
      </c>
      <c r="K35" s="1">
        <v>5</v>
      </c>
      <c r="L35" t="s">
        <v>124</v>
      </c>
      <c r="M35" t="s">
        <v>263</v>
      </c>
      <c r="N35" s="34">
        <v>3</v>
      </c>
      <c r="Q35" s="71">
        <v>9</v>
      </c>
    </row>
    <row r="36" spans="2:17" ht="15">
      <c r="B36" s="1" t="s">
        <v>180</v>
      </c>
      <c r="C36" s="16" t="str">
        <f>Heřmanice!B20</f>
        <v>JAKŠÍK Tomáš</v>
      </c>
      <c r="D36" s="30" t="s">
        <v>261</v>
      </c>
      <c r="E36" s="35">
        <f>Heřmanice!T20</f>
        <v>0</v>
      </c>
      <c r="F36" s="75">
        <f>Heřmanice!U20</f>
        <v>0</v>
      </c>
      <c r="G36" s="76">
        <f>Heřmanice!V20</f>
        <v>0</v>
      </c>
      <c r="H36" s="35">
        <f>Heřmanice!W20</f>
        <v>0</v>
      </c>
      <c r="I36" s="39">
        <f>Heřmanice!X20</f>
        <v>0</v>
      </c>
      <c r="K36" s="1">
        <v>6</v>
      </c>
      <c r="L36" t="s">
        <v>150</v>
      </c>
      <c r="M36" t="s">
        <v>261</v>
      </c>
      <c r="N36" s="34">
        <v>2</v>
      </c>
      <c r="Q36" s="71">
        <v>9</v>
      </c>
    </row>
    <row r="37" spans="2:17" ht="15">
      <c r="B37" s="1" t="s">
        <v>181</v>
      </c>
      <c r="C37" s="16" t="str">
        <f>Heřmanice!B16</f>
        <v>KAŠPAR Karel</v>
      </c>
      <c r="D37" s="30" t="s">
        <v>261</v>
      </c>
      <c r="E37" s="35">
        <f>Heřmanice!T16</f>
        <v>3</v>
      </c>
      <c r="F37" s="75">
        <f>Heřmanice!U16</f>
        <v>0</v>
      </c>
      <c r="G37" s="76">
        <f>Heřmanice!V16</f>
        <v>2</v>
      </c>
      <c r="H37" s="35">
        <f>Heřmanice!W16</f>
        <v>2</v>
      </c>
      <c r="I37" s="39">
        <f>Heřmanice!X16</f>
        <v>0</v>
      </c>
      <c r="K37" s="1">
        <v>7</v>
      </c>
      <c r="L37" t="s">
        <v>302</v>
      </c>
      <c r="M37" t="s">
        <v>263</v>
      </c>
      <c r="N37" s="34">
        <v>2</v>
      </c>
      <c r="Q37" s="71">
        <v>9</v>
      </c>
    </row>
    <row r="38" spans="2:17" ht="15">
      <c r="B38" s="1" t="s">
        <v>182</v>
      </c>
      <c r="C38" s="16" t="str">
        <f>Heřmanice!B24</f>
        <v>KLAPAL Josef</v>
      </c>
      <c r="D38" s="30" t="s">
        <v>261</v>
      </c>
      <c r="E38" s="35">
        <f>Heřmanice!T24</f>
        <v>0</v>
      </c>
      <c r="F38" s="75">
        <f>Heřmanice!U24</f>
        <v>0</v>
      </c>
      <c r="G38" s="76">
        <f>Heřmanice!V24</f>
        <v>0</v>
      </c>
      <c r="H38" s="35">
        <f>Heřmanice!W24</f>
        <v>0</v>
      </c>
      <c r="I38" s="39">
        <f>Heřmanice!X24</f>
        <v>0</v>
      </c>
      <c r="K38" s="1">
        <v>8</v>
      </c>
      <c r="L38" t="s">
        <v>43</v>
      </c>
      <c r="M38" t="s">
        <v>264</v>
      </c>
      <c r="N38" s="34">
        <v>4</v>
      </c>
      <c r="Q38" s="71">
        <v>6</v>
      </c>
    </row>
    <row r="39" spans="2:17" ht="15">
      <c r="B39" s="1" t="s">
        <v>183</v>
      </c>
      <c r="C39" s="16" t="str">
        <f>Heřmanice!B25</f>
        <v>KOMÍNEK David</v>
      </c>
      <c r="D39" s="30" t="s">
        <v>261</v>
      </c>
      <c r="E39" s="35">
        <f>Heřmanice!T25</f>
        <v>0</v>
      </c>
      <c r="F39" s="75">
        <f>Heřmanice!U25</f>
        <v>0</v>
      </c>
      <c r="G39" s="76">
        <f>Heřmanice!V25</f>
        <v>0</v>
      </c>
      <c r="H39" s="35">
        <f>Heřmanice!W25</f>
        <v>0</v>
      </c>
      <c r="I39" s="39">
        <f>Heřmanice!X25</f>
        <v>0</v>
      </c>
      <c r="K39" s="1">
        <v>9</v>
      </c>
      <c r="L39" t="s">
        <v>304</v>
      </c>
      <c r="M39" t="s">
        <v>19</v>
      </c>
      <c r="N39" s="34">
        <v>2</v>
      </c>
      <c r="Q39" s="71">
        <v>6</v>
      </c>
    </row>
    <row r="40" spans="2:17" ht="15">
      <c r="B40" s="1" t="s">
        <v>184</v>
      </c>
      <c r="C40" s="16" t="str">
        <f>Heřmanice!B26</f>
        <v>KOMÍNEK Filip</v>
      </c>
      <c r="D40" s="30" t="s">
        <v>261</v>
      </c>
      <c r="E40" s="35">
        <f>Heřmanice!T26</f>
        <v>0</v>
      </c>
      <c r="F40" s="75">
        <f>Heřmanice!U26</f>
        <v>0</v>
      </c>
      <c r="G40" s="76">
        <f>Heřmanice!V26</f>
        <v>0</v>
      </c>
      <c r="H40" s="35">
        <f>Heřmanice!W26</f>
        <v>0</v>
      </c>
      <c r="I40" s="39">
        <f>Heřmanice!X26</f>
        <v>0</v>
      </c>
      <c r="K40" s="128">
        <v>10</v>
      </c>
      <c r="L40" t="s">
        <v>31</v>
      </c>
      <c r="M40" t="s">
        <v>261</v>
      </c>
      <c r="N40" s="34">
        <v>3</v>
      </c>
      <c r="Q40" s="71">
        <v>6</v>
      </c>
    </row>
    <row r="41" spans="2:17" ht="15">
      <c r="B41" s="1" t="s">
        <v>185</v>
      </c>
      <c r="C41" s="102" t="str">
        <f>Heřmanice!B31</f>
        <v>KOSIELSKI Tomáš</v>
      </c>
      <c r="D41" s="30" t="s">
        <v>261</v>
      </c>
      <c r="E41" s="35">
        <f>Heřmanice!T31</f>
        <v>3</v>
      </c>
      <c r="F41" s="75">
        <f>Heřmanice!U31</f>
        <v>0</v>
      </c>
      <c r="G41" s="76">
        <f>Heřmanice!V31</f>
        <v>0</v>
      </c>
      <c r="H41" s="35">
        <f>Heřmanice!W31</f>
        <v>0</v>
      </c>
      <c r="I41" s="39">
        <f>Heřmanice!X31</f>
        <v>0</v>
      </c>
      <c r="K41" s="128">
        <v>11</v>
      </c>
      <c r="L41" t="s">
        <v>53</v>
      </c>
      <c r="M41" t="s">
        <v>264</v>
      </c>
      <c r="N41" s="34">
        <v>3</v>
      </c>
      <c r="Q41" s="71">
        <v>6</v>
      </c>
    </row>
    <row r="42" spans="2:17" ht="15">
      <c r="B42" s="1" t="s">
        <v>186</v>
      </c>
      <c r="C42" s="16" t="str">
        <f>Heřmanice!B19</f>
        <v>KREJČÍ Martin</v>
      </c>
      <c r="D42" s="30" t="s">
        <v>261</v>
      </c>
      <c r="E42" s="35">
        <f>Heřmanice!T19</f>
        <v>3</v>
      </c>
      <c r="F42" s="75">
        <f>Heřmanice!U19</f>
        <v>2</v>
      </c>
      <c r="G42" s="76">
        <f>Heřmanice!V19</f>
        <v>0</v>
      </c>
      <c r="H42" s="35">
        <f>Heřmanice!W19</f>
        <v>2</v>
      </c>
      <c r="I42" s="39">
        <f>Heřmanice!X19</f>
        <v>3</v>
      </c>
      <c r="K42" s="128">
        <v>12</v>
      </c>
      <c r="L42" t="s">
        <v>305</v>
      </c>
      <c r="M42" t="s">
        <v>19</v>
      </c>
      <c r="N42" s="34">
        <v>2</v>
      </c>
      <c r="Q42" s="71">
        <v>6</v>
      </c>
    </row>
    <row r="43" spans="2:9" ht="15">
      <c r="B43" s="1" t="s">
        <v>187</v>
      </c>
      <c r="C43" s="16" t="str">
        <f>Heřmanice!B5</f>
        <v>KUTÍLEK Petr</v>
      </c>
      <c r="D43" s="30" t="s">
        <v>261</v>
      </c>
      <c r="E43" s="35">
        <f>Heřmanice!T5</f>
        <v>3</v>
      </c>
      <c r="F43" s="75">
        <f>Heřmanice!U5</f>
        <v>2</v>
      </c>
      <c r="G43" s="76">
        <f>Heřmanice!V5</f>
        <v>3</v>
      </c>
      <c r="H43" s="35">
        <f>Heřmanice!W5</f>
        <v>5</v>
      </c>
      <c r="I43" s="39">
        <f>Heřmanice!X5</f>
        <v>3</v>
      </c>
    </row>
    <row r="44" spans="2:9" ht="15">
      <c r="B44" s="1" t="s">
        <v>188</v>
      </c>
      <c r="C44" s="16" t="str">
        <f>Heřmanice!B6</f>
        <v>MEJZLÍK Jaroslav</v>
      </c>
      <c r="D44" s="30" t="s">
        <v>261</v>
      </c>
      <c r="E44" s="35">
        <f>Heřmanice!T6</f>
        <v>3</v>
      </c>
      <c r="F44" s="75">
        <f>Heřmanice!U6</f>
        <v>2</v>
      </c>
      <c r="G44" s="76">
        <f>Heřmanice!V6</f>
        <v>0</v>
      </c>
      <c r="H44" s="35">
        <f>Heřmanice!W6</f>
        <v>2</v>
      </c>
      <c r="I44" s="39">
        <f>Heřmanice!X6</f>
        <v>0</v>
      </c>
    </row>
    <row r="45" spans="2:9" ht="15">
      <c r="B45" s="1" t="s">
        <v>189</v>
      </c>
      <c r="C45" s="16" t="str">
        <f>Heřmanice!B17</f>
        <v>MEJZLÍK Josef</v>
      </c>
      <c r="D45" s="30" t="s">
        <v>261</v>
      </c>
      <c r="E45" s="35">
        <f>Heřmanice!T17</f>
        <v>0</v>
      </c>
      <c r="F45" s="75">
        <f>Heřmanice!U17</f>
        <v>0</v>
      </c>
      <c r="G45" s="76">
        <f>Heřmanice!V17</f>
        <v>0</v>
      </c>
      <c r="H45" s="35">
        <f>Heřmanice!W17</f>
        <v>0</v>
      </c>
      <c r="I45" s="39">
        <f>Heřmanice!X17</f>
        <v>0</v>
      </c>
    </row>
    <row r="46" spans="2:9" ht="15">
      <c r="B46" s="1" t="s">
        <v>190</v>
      </c>
      <c r="C46" s="16" t="str">
        <f>Heřmanice!B12</f>
        <v>MEJZLÍK Pavel</v>
      </c>
      <c r="D46" s="30" t="s">
        <v>261</v>
      </c>
      <c r="E46" s="35">
        <f>Heřmanice!T12</f>
        <v>0</v>
      </c>
      <c r="F46" s="75">
        <f>Heřmanice!U12</f>
        <v>0</v>
      </c>
      <c r="G46" s="76">
        <f>Heřmanice!V12</f>
        <v>0</v>
      </c>
      <c r="H46" s="35">
        <f>Heřmanice!W12</f>
        <v>0</v>
      </c>
      <c r="I46" s="39">
        <f>Heřmanice!X12</f>
        <v>0</v>
      </c>
    </row>
    <row r="47" spans="2:9" ht="15">
      <c r="B47" s="1" t="s">
        <v>191</v>
      </c>
      <c r="C47" s="16" t="str">
        <f>Heřmanice!B7</f>
        <v>MEJZLÍK Zdeněk</v>
      </c>
      <c r="D47" s="30" t="s">
        <v>261</v>
      </c>
      <c r="E47" s="35">
        <f>Heřmanice!T7</f>
        <v>3</v>
      </c>
      <c r="F47" s="75">
        <f>Heřmanice!U7</f>
        <v>1</v>
      </c>
      <c r="G47" s="76">
        <f>Heřmanice!V7</f>
        <v>0</v>
      </c>
      <c r="H47" s="35">
        <f>Heřmanice!W7</f>
        <v>1</v>
      </c>
      <c r="I47" s="39">
        <f>Heřmanice!X7</f>
        <v>3</v>
      </c>
    </row>
    <row r="48" spans="2:9" ht="15">
      <c r="B48" s="1" t="s">
        <v>192</v>
      </c>
      <c r="C48" s="16" t="str">
        <f>Heřmanice!B18</f>
        <v>MEZLIK Pavel</v>
      </c>
      <c r="D48" s="30" t="s">
        <v>261</v>
      </c>
      <c r="E48" s="35">
        <f>Heřmanice!T18</f>
        <v>0</v>
      </c>
      <c r="F48" s="75">
        <f>Heřmanice!U18</f>
        <v>0</v>
      </c>
      <c r="G48" s="76">
        <f>Heřmanice!V18</f>
        <v>0</v>
      </c>
      <c r="H48" s="35">
        <f>Heřmanice!W18</f>
        <v>0</v>
      </c>
      <c r="I48" s="39">
        <f>Heřmanice!X18</f>
        <v>0</v>
      </c>
    </row>
    <row r="49" spans="2:9" ht="15">
      <c r="B49" s="1" t="s">
        <v>193</v>
      </c>
      <c r="C49" s="16" t="str">
        <f>Heřmanice!B22</f>
        <v>NOŽIČKA Lukáš</v>
      </c>
      <c r="D49" s="30" t="s">
        <v>261</v>
      </c>
      <c r="E49" s="35">
        <f>Heřmanice!T22</f>
        <v>2</v>
      </c>
      <c r="F49" s="75">
        <f>Heřmanice!U22</f>
        <v>1</v>
      </c>
      <c r="G49" s="76">
        <f>Heřmanice!V22</f>
        <v>0</v>
      </c>
      <c r="H49" s="35">
        <f>Heřmanice!W22</f>
        <v>1</v>
      </c>
      <c r="I49" s="39">
        <f>Heřmanice!X22</f>
        <v>3</v>
      </c>
    </row>
    <row r="50" spans="2:9" ht="15">
      <c r="B50" s="1" t="s">
        <v>194</v>
      </c>
      <c r="C50" s="16" t="str">
        <f>Heřmanice!B11</f>
        <v>STŘECHA Michal</v>
      </c>
      <c r="D50" s="30" t="s">
        <v>261</v>
      </c>
      <c r="E50" s="35">
        <f>Heřmanice!T11</f>
        <v>0</v>
      </c>
      <c r="F50" s="75">
        <f>Heřmanice!U11</f>
        <v>0</v>
      </c>
      <c r="G50" s="76">
        <f>Heřmanice!V11</f>
        <v>0</v>
      </c>
      <c r="H50" s="35">
        <f>Heřmanice!W11</f>
        <v>0</v>
      </c>
      <c r="I50" s="39">
        <f>Heřmanice!X11</f>
        <v>0</v>
      </c>
    </row>
    <row r="51" spans="2:9" ht="15">
      <c r="B51" s="1" t="s">
        <v>195</v>
      </c>
      <c r="C51" s="16" t="str">
        <f>Heřmanice!B9</f>
        <v>ŠILHAN Tomáš</v>
      </c>
      <c r="D51" s="30" t="s">
        <v>261</v>
      </c>
      <c r="E51" s="35">
        <f>Heřmanice!T9</f>
        <v>3</v>
      </c>
      <c r="F51" s="75">
        <f>Heřmanice!U9</f>
        <v>1</v>
      </c>
      <c r="G51" s="76">
        <f>Heřmanice!V9</f>
        <v>4</v>
      </c>
      <c r="H51" s="35">
        <f>Heřmanice!W9</f>
        <v>5</v>
      </c>
      <c r="I51" s="39">
        <f>Heřmanice!X9</f>
        <v>3</v>
      </c>
    </row>
    <row r="52" spans="2:9" ht="15">
      <c r="B52" s="1" t="s">
        <v>196</v>
      </c>
      <c r="C52" s="16" t="str">
        <f>Heřmanice!B23</f>
        <v>ŠTVERÁČEK Martin</v>
      </c>
      <c r="D52" s="30" t="s">
        <v>261</v>
      </c>
      <c r="E52" s="35">
        <f>Heřmanice!T23</f>
        <v>0</v>
      </c>
      <c r="F52" s="75">
        <f>Heřmanice!U23</f>
        <v>0</v>
      </c>
      <c r="G52" s="76">
        <f>Heřmanice!V23</f>
        <v>0</v>
      </c>
      <c r="H52" s="35">
        <f>Heřmanice!W23</f>
        <v>0</v>
      </c>
      <c r="I52" s="39">
        <f>Heřmanice!X23</f>
        <v>0</v>
      </c>
    </row>
    <row r="53" spans="2:9" ht="15">
      <c r="B53" s="1" t="s">
        <v>197</v>
      </c>
      <c r="C53" s="16" t="str">
        <f>Heřmanice!B27</f>
        <v>TEPLÝ Milan</v>
      </c>
      <c r="D53" s="30" t="s">
        <v>261</v>
      </c>
      <c r="E53" s="35">
        <f>Heřmanice!T27</f>
        <v>0</v>
      </c>
      <c r="F53" s="75">
        <f>Heřmanice!U27</f>
        <v>0</v>
      </c>
      <c r="G53" s="76">
        <f>Heřmanice!V27</f>
        <v>0</v>
      </c>
      <c r="H53" s="35">
        <f>Heřmanice!W27</f>
        <v>0</v>
      </c>
      <c r="I53" s="39">
        <f>Heřmanice!X27</f>
        <v>0</v>
      </c>
    </row>
    <row r="54" spans="2:9" ht="15">
      <c r="B54" s="1" t="s">
        <v>198</v>
      </c>
      <c r="C54" s="23" t="str">
        <f>Heřmanice!B21</f>
        <v>TROJAN Jan</v>
      </c>
      <c r="D54" s="30" t="s">
        <v>261</v>
      </c>
      <c r="E54" s="35">
        <f>Heřmanice!T21</f>
        <v>0</v>
      </c>
      <c r="F54" s="75">
        <f>Heřmanice!U21</f>
        <v>0</v>
      </c>
      <c r="G54" s="76">
        <f>Heřmanice!V21</f>
        <v>0</v>
      </c>
      <c r="H54" s="35">
        <f>Heřmanice!W21</f>
        <v>0</v>
      </c>
      <c r="I54" s="39">
        <f>Heřmanice!X21</f>
        <v>0</v>
      </c>
    </row>
    <row r="55" spans="2:9" ht="15">
      <c r="B55" s="1" t="s">
        <v>199</v>
      </c>
      <c r="C55" s="16" t="str">
        <f>Heřmanice!B8</f>
        <v>TROJAN Petr</v>
      </c>
      <c r="D55" s="30" t="s">
        <v>261</v>
      </c>
      <c r="E55" s="35">
        <f>Heřmanice!T8</f>
        <v>3</v>
      </c>
      <c r="F55" s="79">
        <f>Heřmanice!U8</f>
        <v>0</v>
      </c>
      <c r="G55" s="76">
        <f>Heřmanice!V8</f>
        <v>0</v>
      </c>
      <c r="H55" s="35">
        <f>Heřmanice!W8</f>
        <v>0</v>
      </c>
      <c r="I55" s="39">
        <f>Heřmanice!X8</f>
        <v>0</v>
      </c>
    </row>
    <row r="56" spans="2:9" ht="15">
      <c r="B56" s="1" t="s">
        <v>200</v>
      </c>
      <c r="C56" s="16" t="str">
        <f>Heřmanice!B14</f>
        <v>VALÍK Roman</v>
      </c>
      <c r="D56" s="30" t="s">
        <v>261</v>
      </c>
      <c r="E56" s="35">
        <f>Heřmanice!T14</f>
        <v>2</v>
      </c>
      <c r="F56" s="79">
        <f>Heřmanice!U14</f>
        <v>0</v>
      </c>
      <c r="G56" s="76">
        <f>Heřmanice!V14</f>
        <v>0</v>
      </c>
      <c r="H56" s="35">
        <f>Heřmanice!W14</f>
        <v>0</v>
      </c>
      <c r="I56" s="39">
        <f>Heřmanice!X14</f>
        <v>0</v>
      </c>
    </row>
    <row r="57" spans="2:9" ht="15">
      <c r="B57" s="1" t="s">
        <v>201</v>
      </c>
      <c r="C57" s="16" t="str">
        <f>Heřmanice!B28</f>
        <v>VALÍK Zdeněk</v>
      </c>
      <c r="D57" s="30" t="s">
        <v>261</v>
      </c>
      <c r="E57" s="35">
        <f>Heřmanice!T28</f>
        <v>0</v>
      </c>
      <c r="F57" s="79">
        <f>Heřmanice!U28</f>
        <v>0</v>
      </c>
      <c r="G57" s="76">
        <f>Heřmanice!V28</f>
        <v>0</v>
      </c>
      <c r="H57" s="35">
        <f>Heřmanice!W28</f>
        <v>0</v>
      </c>
      <c r="I57" s="39">
        <f>Heřmanice!X28</f>
        <v>0</v>
      </c>
    </row>
    <row r="58" spans="2:9" ht="15">
      <c r="B58" s="1" t="s">
        <v>202</v>
      </c>
      <c r="C58" s="16" t="str">
        <f>Okříšky!B7</f>
        <v>BACHER Jiří</v>
      </c>
      <c r="D58" s="30" t="s">
        <v>263</v>
      </c>
      <c r="E58" s="35">
        <f>Okříšky!T7</f>
        <v>0</v>
      </c>
      <c r="F58" s="79">
        <f>Okříšky!U7</f>
        <v>0</v>
      </c>
      <c r="G58" s="76">
        <f>Okříšky!V7</f>
        <v>0</v>
      </c>
      <c r="H58" s="35">
        <f>Okříšky!W7</f>
        <v>0</v>
      </c>
      <c r="I58" s="39">
        <f>Okříšky!X7</f>
        <v>0</v>
      </c>
    </row>
    <row r="59" spans="2:9" ht="15">
      <c r="B59" s="1" t="s">
        <v>203</v>
      </c>
      <c r="C59" s="16" t="str">
        <f>Okříšky!B8</f>
        <v>BACHER Rostislav</v>
      </c>
      <c r="D59" s="30" t="s">
        <v>263</v>
      </c>
      <c r="E59" s="35">
        <f>Okříšky!T8</f>
        <v>0</v>
      </c>
      <c r="F59" s="79">
        <f>Okříšky!U8</f>
        <v>0</v>
      </c>
      <c r="G59" s="76">
        <f>Okříšky!V8</f>
        <v>0</v>
      </c>
      <c r="H59" s="35">
        <f>Okříšky!W8</f>
        <v>0</v>
      </c>
      <c r="I59" s="39">
        <f>Okříšky!X8</f>
        <v>0</v>
      </c>
    </row>
    <row r="60" spans="2:9" ht="15">
      <c r="B60" s="1" t="s">
        <v>204</v>
      </c>
      <c r="C60" s="16" t="str">
        <f>Okříšky!B15</f>
        <v>BRABEC Petr</v>
      </c>
      <c r="D60" s="30" t="s">
        <v>263</v>
      </c>
      <c r="E60" s="35">
        <f>Okříšky!T15</f>
        <v>1</v>
      </c>
      <c r="F60" s="79">
        <f>Okříšky!U15</f>
        <v>0</v>
      </c>
      <c r="G60" s="76">
        <f>Okříšky!V15</f>
        <v>0</v>
      </c>
      <c r="H60" s="35">
        <f>Okříšky!W15</f>
        <v>0</v>
      </c>
      <c r="I60" s="39">
        <f>Okříšky!X15</f>
        <v>0</v>
      </c>
    </row>
    <row r="61" spans="2:9" ht="15">
      <c r="B61" s="1" t="s">
        <v>205</v>
      </c>
      <c r="C61" s="16" t="str">
        <f>Okříšky!B9</f>
        <v>ČERNÝ Kamil</v>
      </c>
      <c r="D61" s="30" t="s">
        <v>263</v>
      </c>
      <c r="E61" s="35">
        <f>Okříšky!T9</f>
        <v>0</v>
      </c>
      <c r="F61" s="79">
        <f>Okříšky!U9</f>
        <v>0</v>
      </c>
      <c r="G61" s="76">
        <f>Okříšky!V9</f>
        <v>0</v>
      </c>
      <c r="H61" s="35">
        <f>Okříšky!W9</f>
        <v>0</v>
      </c>
      <c r="I61" s="39">
        <f>Okříšky!X9</f>
        <v>0</v>
      </c>
    </row>
    <row r="62" spans="2:16" ht="15">
      <c r="B62" s="54" t="s">
        <v>206</v>
      </c>
      <c r="C62" s="16" t="str">
        <f>Okříšky!B16</f>
        <v>DOKULIL Jan</v>
      </c>
      <c r="D62" s="30" t="s">
        <v>263</v>
      </c>
      <c r="E62" s="35">
        <f>Okříšky!T16</f>
        <v>3</v>
      </c>
      <c r="F62" s="79">
        <f>Okříšky!U16</f>
        <v>1</v>
      </c>
      <c r="G62" s="76">
        <f>Okříšky!V16</f>
        <v>1</v>
      </c>
      <c r="H62" s="35">
        <f>Okříšky!W16</f>
        <v>2</v>
      </c>
      <c r="I62" s="39">
        <f>Okříšky!X16</f>
        <v>0</v>
      </c>
      <c r="K62" s="54"/>
      <c r="O62" s="54"/>
      <c r="P62" s="54"/>
    </row>
    <row r="63" spans="2:9" ht="15">
      <c r="B63" s="54" t="s">
        <v>207</v>
      </c>
      <c r="C63" s="16" t="str">
        <f>Okříšky!B17</f>
        <v>FILA Jiří</v>
      </c>
      <c r="D63" s="30" t="s">
        <v>263</v>
      </c>
      <c r="E63" s="35">
        <f>Okříšky!T17</f>
        <v>3</v>
      </c>
      <c r="F63" s="79">
        <f>Okříšky!U17</f>
        <v>1</v>
      </c>
      <c r="G63" s="76">
        <f>Okříšky!V17</f>
        <v>0</v>
      </c>
      <c r="H63" s="35">
        <f>Okříšky!W17</f>
        <v>1</v>
      </c>
      <c r="I63" s="39">
        <f>Okříšky!X17</f>
        <v>0</v>
      </c>
    </row>
    <row r="64" spans="2:9" ht="15">
      <c r="B64" s="54" t="s">
        <v>208</v>
      </c>
      <c r="C64" s="47" t="str">
        <f>Okříšky!B10</f>
        <v>FILA Vojtěch</v>
      </c>
      <c r="D64" s="30" t="s">
        <v>263</v>
      </c>
      <c r="E64" s="35">
        <f>Okříšky!T10</f>
        <v>3</v>
      </c>
      <c r="F64" s="79">
        <f>Okříšky!U10</f>
        <v>1</v>
      </c>
      <c r="G64" s="76">
        <f>Okříšky!V10</f>
        <v>2</v>
      </c>
      <c r="H64" s="35">
        <f>Okříšky!W10</f>
        <v>3</v>
      </c>
      <c r="I64" s="39">
        <f>Okříšky!X10</f>
        <v>12</v>
      </c>
    </row>
    <row r="65" spans="2:9" ht="15">
      <c r="B65" s="54" t="s">
        <v>209</v>
      </c>
      <c r="C65" s="16" t="str">
        <f>Okříšky!B11</f>
        <v>JAHODA Vojtěch</v>
      </c>
      <c r="D65" s="30" t="s">
        <v>263</v>
      </c>
      <c r="E65" s="35">
        <f>Okříšky!T11</f>
        <v>0</v>
      </c>
      <c r="F65" s="79">
        <f>Okříšky!U11</f>
        <v>0</v>
      </c>
      <c r="G65" s="76">
        <f>Okříšky!V11</f>
        <v>0</v>
      </c>
      <c r="H65" s="35">
        <f>Okříšky!W11</f>
        <v>0</v>
      </c>
      <c r="I65" s="39">
        <f>Okříšky!X11</f>
        <v>0</v>
      </c>
    </row>
    <row r="66" spans="2:9" ht="15">
      <c r="B66" s="54" t="s">
        <v>210</v>
      </c>
      <c r="C66" s="16" t="str">
        <f>Okříšky!B18</f>
        <v>JEŘÁBEK Michal</v>
      </c>
      <c r="D66" s="30" t="s">
        <v>263</v>
      </c>
      <c r="E66" s="35">
        <f>Okříšky!T18</f>
        <v>3</v>
      </c>
      <c r="F66" s="79">
        <f>Okříšky!U18</f>
        <v>1</v>
      </c>
      <c r="G66" s="76">
        <f>Okříšky!V18</f>
        <v>2</v>
      </c>
      <c r="H66" s="35">
        <f>Okříšky!W18</f>
        <v>3</v>
      </c>
      <c r="I66" s="39">
        <f>Okříšky!X18</f>
        <v>0</v>
      </c>
    </row>
    <row r="67" spans="2:9" ht="15">
      <c r="B67" s="54" t="s">
        <v>211</v>
      </c>
      <c r="C67" s="16" t="str">
        <f>Okříšky!B19</f>
        <v>KOVÁŘ Jan</v>
      </c>
      <c r="D67" s="30" t="s">
        <v>263</v>
      </c>
      <c r="E67" s="35">
        <f>Okříšky!T19</f>
        <v>1</v>
      </c>
      <c r="F67" s="79">
        <f>Okříšky!U19</f>
        <v>0</v>
      </c>
      <c r="G67" s="76">
        <f>Okříšky!V19</f>
        <v>0</v>
      </c>
      <c r="H67" s="35">
        <f>Okříšky!W19</f>
        <v>0</v>
      </c>
      <c r="I67" s="39">
        <f>Okříšky!X19</f>
        <v>0</v>
      </c>
    </row>
    <row r="68" spans="2:9" ht="15">
      <c r="B68" s="54" t="s">
        <v>212</v>
      </c>
      <c r="C68" s="16" t="str">
        <f>Okříšky!B12</f>
        <v>KŘEN Filip</v>
      </c>
      <c r="D68" s="30" t="s">
        <v>263</v>
      </c>
      <c r="E68" s="35">
        <f>Okříšky!T12</f>
        <v>2</v>
      </c>
      <c r="F68" s="79">
        <f>Okříšky!U12</f>
        <v>0</v>
      </c>
      <c r="G68" s="76">
        <f>Okříšky!V12</f>
        <v>0</v>
      </c>
      <c r="H68" s="35">
        <f>Okříšky!W12</f>
        <v>0</v>
      </c>
      <c r="I68" s="39">
        <f>Okříšky!X12</f>
        <v>3</v>
      </c>
    </row>
    <row r="69" spans="2:9" ht="15">
      <c r="B69" s="54" t="s">
        <v>213</v>
      </c>
      <c r="C69" s="16" t="str">
        <f>Okříšky!B20</f>
        <v>LOPATÁŘ Luboš</v>
      </c>
      <c r="D69" s="30" t="s">
        <v>263</v>
      </c>
      <c r="E69" s="35">
        <f>Okříšky!T20</f>
        <v>1</v>
      </c>
      <c r="F69" s="79">
        <f>Okříšky!U20</f>
        <v>0</v>
      </c>
      <c r="G69" s="76">
        <f>Okříšky!V20</f>
        <v>0</v>
      </c>
      <c r="H69" s="35">
        <f>Okříšky!W20</f>
        <v>0</v>
      </c>
      <c r="I69" s="39">
        <f>Okříšky!X20</f>
        <v>0</v>
      </c>
    </row>
    <row r="70" spans="2:9" ht="15">
      <c r="B70" s="54" t="s">
        <v>214</v>
      </c>
      <c r="C70" s="16" t="str">
        <f>Okříšky!B21</f>
        <v>MAŠEK Marian</v>
      </c>
      <c r="D70" s="30" t="s">
        <v>263</v>
      </c>
      <c r="E70" s="35">
        <f>Okříšky!T21</f>
        <v>0</v>
      </c>
      <c r="F70" s="79">
        <f>Okříšky!U21</f>
        <v>0</v>
      </c>
      <c r="G70" s="76">
        <f>Okříšky!V21</f>
        <v>0</v>
      </c>
      <c r="H70" s="35">
        <f>Okříšky!W21</f>
        <v>0</v>
      </c>
      <c r="I70" s="39">
        <f>Okříšky!X21</f>
        <v>0</v>
      </c>
    </row>
    <row r="71" spans="2:9" ht="15">
      <c r="B71" s="54" t="s">
        <v>215</v>
      </c>
      <c r="C71" s="16" t="str">
        <f>Okříšky!B22</f>
        <v>MAŠEK Martin</v>
      </c>
      <c r="D71" s="30" t="s">
        <v>263</v>
      </c>
      <c r="E71" s="35">
        <f>Okříšky!T22</f>
        <v>3</v>
      </c>
      <c r="F71" s="79">
        <f>Okříšky!U22</f>
        <v>2</v>
      </c>
      <c r="G71" s="76">
        <f>Okříšky!V22</f>
        <v>1</v>
      </c>
      <c r="H71" s="35">
        <f>Okříšky!W22</f>
        <v>3</v>
      </c>
      <c r="I71" s="39">
        <f>Okříšky!X22</f>
        <v>3</v>
      </c>
    </row>
    <row r="72" spans="2:9" ht="15">
      <c r="B72" s="54" t="s">
        <v>216</v>
      </c>
      <c r="C72" s="16" t="str">
        <f>Okříšky!B23</f>
        <v>NĚMEC Lukáš</v>
      </c>
      <c r="D72" s="30" t="s">
        <v>263</v>
      </c>
      <c r="E72" s="35">
        <f>Okříšky!T23</f>
        <v>2</v>
      </c>
      <c r="F72" s="79">
        <f>Okříšky!U23</f>
        <v>0</v>
      </c>
      <c r="G72" s="76">
        <f>Okříšky!V23</f>
        <v>0</v>
      </c>
      <c r="H72" s="35">
        <f>Okříšky!W23</f>
        <v>0</v>
      </c>
      <c r="I72" s="39">
        <f>Okříšky!X23</f>
        <v>0</v>
      </c>
    </row>
    <row r="73" spans="2:9" ht="15">
      <c r="B73" s="54" t="s">
        <v>217</v>
      </c>
      <c r="C73" s="16" t="str">
        <f>Okříšky!B24</f>
        <v>NETOLIČKA Patrik</v>
      </c>
      <c r="D73" s="30" t="s">
        <v>263</v>
      </c>
      <c r="E73" s="35">
        <f>Okříšky!T24</f>
        <v>0</v>
      </c>
      <c r="F73" s="79">
        <f>Okříšky!U24</f>
        <v>0</v>
      </c>
      <c r="G73" s="76">
        <f>Okříšky!V24</f>
        <v>0</v>
      </c>
      <c r="H73" s="35">
        <f>Okříšky!W24</f>
        <v>0</v>
      </c>
      <c r="I73" s="39">
        <f>Okříšky!X24</f>
        <v>0</v>
      </c>
    </row>
    <row r="74" spans="2:9" ht="15">
      <c r="B74" s="54" t="s">
        <v>218</v>
      </c>
      <c r="C74" s="16" t="str">
        <f>Okříšky!B25</f>
        <v>NOVÁK Jan</v>
      </c>
      <c r="D74" s="30" t="s">
        <v>263</v>
      </c>
      <c r="E74" s="35">
        <f>Okříšky!T25</f>
        <v>3</v>
      </c>
      <c r="F74" s="79">
        <f>Okříšky!U25</f>
        <v>2</v>
      </c>
      <c r="G74" s="76">
        <f>Okříšky!V25</f>
        <v>3</v>
      </c>
      <c r="H74" s="35">
        <f>Okříšky!W25</f>
        <v>5</v>
      </c>
      <c r="I74" s="39">
        <f>Okříšky!X25</f>
        <v>0</v>
      </c>
    </row>
    <row r="75" spans="2:9" ht="15">
      <c r="B75" s="54" t="s">
        <v>219</v>
      </c>
      <c r="C75" s="16" t="str">
        <f>Okříšky!B13</f>
        <v>PISK Lubomír</v>
      </c>
      <c r="D75" s="30" t="s">
        <v>263</v>
      </c>
      <c r="E75" s="35">
        <f>Okříšky!T13</f>
        <v>2</v>
      </c>
      <c r="F75" s="79">
        <f>Okříšky!U13</f>
        <v>0</v>
      </c>
      <c r="G75" s="76">
        <f>Okříšky!V13</f>
        <v>0</v>
      </c>
      <c r="H75" s="35">
        <f>Okříšky!W13</f>
        <v>0</v>
      </c>
      <c r="I75" s="39">
        <f>Okříšky!X13</f>
        <v>9</v>
      </c>
    </row>
    <row r="76" spans="2:9" ht="15">
      <c r="B76" s="54" t="s">
        <v>220</v>
      </c>
      <c r="C76" s="16" t="str">
        <f>Okříšky!B5</f>
        <v>POJER Jakub</v>
      </c>
      <c r="D76" s="30" t="s">
        <v>263</v>
      </c>
      <c r="E76" s="35">
        <f>Okříšky!T5</f>
        <v>3</v>
      </c>
      <c r="F76" s="79">
        <f>Okříšky!U5</f>
        <v>0</v>
      </c>
      <c r="G76" s="76">
        <f>Okříšky!V5</f>
        <v>0</v>
      </c>
      <c r="H76" s="35">
        <f>Okříšky!W5</f>
        <v>0</v>
      </c>
      <c r="I76" s="39">
        <f>Okříšky!X5</f>
        <v>0</v>
      </c>
    </row>
    <row r="77" spans="2:9" ht="15">
      <c r="B77" s="54" t="s">
        <v>221</v>
      </c>
      <c r="C77" s="23" t="str">
        <f>Okříšky!B14</f>
        <v>PROCHÁZKA Roman</v>
      </c>
      <c r="D77" s="30" t="s">
        <v>263</v>
      </c>
      <c r="E77" s="35">
        <f>Okříšky!T14</f>
        <v>3</v>
      </c>
      <c r="F77" s="79">
        <f>Okříšky!U14</f>
        <v>0</v>
      </c>
      <c r="G77" s="76">
        <f>Okříšky!V14</f>
        <v>1</v>
      </c>
      <c r="H77" s="35">
        <f>Okříšky!W14</f>
        <v>1</v>
      </c>
      <c r="I77" s="39">
        <f>Okříšky!X14</f>
        <v>0</v>
      </c>
    </row>
    <row r="78" spans="2:9" ht="15">
      <c r="B78" s="54" t="s">
        <v>222</v>
      </c>
      <c r="C78" s="23" t="str">
        <f>Okříšky!B26</f>
        <v>PŘIBYL Aleš</v>
      </c>
      <c r="D78" s="30" t="s">
        <v>263</v>
      </c>
      <c r="E78" s="35">
        <f>Okříšky!T26</f>
        <v>3</v>
      </c>
      <c r="F78" s="79">
        <f>Okříšky!U26</f>
        <v>4</v>
      </c>
      <c r="G78" s="76">
        <f>Okříšky!V26</f>
        <v>2</v>
      </c>
      <c r="H78" s="35">
        <f>Okříšky!W26</f>
        <v>6</v>
      </c>
      <c r="I78" s="39">
        <f>Okříšky!X26</f>
        <v>9</v>
      </c>
    </row>
    <row r="79" spans="2:9" ht="15">
      <c r="B79" s="54" t="s">
        <v>223</v>
      </c>
      <c r="C79" s="23" t="str">
        <f>Okříšky!B27</f>
        <v>RYGL Michal</v>
      </c>
      <c r="D79" s="30" t="s">
        <v>263</v>
      </c>
      <c r="E79" s="35">
        <f>Okříšky!T27</f>
        <v>0</v>
      </c>
      <c r="F79" s="79">
        <f>Okříšky!U27</f>
        <v>0</v>
      </c>
      <c r="G79" s="76">
        <f>Okříšky!V27</f>
        <v>0</v>
      </c>
      <c r="H79" s="35">
        <f>Okříšky!W27</f>
        <v>0</v>
      </c>
      <c r="I79" s="39">
        <f>Okříšky!X27</f>
        <v>0</v>
      </c>
    </row>
    <row r="80" spans="2:9" ht="15">
      <c r="B80" s="54" t="s">
        <v>224</v>
      </c>
      <c r="C80" s="23" t="str">
        <f>Okříšky!B28</f>
        <v>SUCHÁNEK Miroslav</v>
      </c>
      <c r="D80" s="30" t="s">
        <v>263</v>
      </c>
      <c r="E80" s="35">
        <f>Okříšky!T28</f>
        <v>0</v>
      </c>
      <c r="F80" s="79">
        <f>Okříšky!U28</f>
        <v>0</v>
      </c>
      <c r="G80" s="76">
        <f>Okříšky!V28</f>
        <v>0</v>
      </c>
      <c r="H80" s="35">
        <f>Okříšky!W28</f>
        <v>0</v>
      </c>
      <c r="I80" s="39">
        <f>Okříšky!X28</f>
        <v>0</v>
      </c>
    </row>
    <row r="81" spans="2:9" ht="15">
      <c r="B81" s="54" t="s">
        <v>225</v>
      </c>
      <c r="C81" s="23" t="str">
        <f>Okříšky!B6</f>
        <v>ŠAROUN Pavel</v>
      </c>
      <c r="D81" s="30" t="s">
        <v>263</v>
      </c>
      <c r="E81" s="35">
        <f>Okříšky!T6</f>
        <v>0</v>
      </c>
      <c r="F81" s="79">
        <f>Okříšky!U6</f>
        <v>0</v>
      </c>
      <c r="G81" s="76">
        <f>Okříšky!V6</f>
        <v>0</v>
      </c>
      <c r="H81" s="35">
        <f>Okříšky!W6</f>
        <v>0</v>
      </c>
      <c r="I81" s="39">
        <f>Okříšky!X6</f>
        <v>0</v>
      </c>
    </row>
    <row r="82" spans="2:9" ht="15">
      <c r="B82" s="54" t="s">
        <v>226</v>
      </c>
      <c r="C82" s="16" t="str">
        <f>Stařeč!B23</f>
        <v>BARÁK Martin</v>
      </c>
      <c r="D82" s="30" t="s">
        <v>19</v>
      </c>
      <c r="E82" s="35">
        <f>Stařeč!T23</f>
        <v>0</v>
      </c>
      <c r="F82" s="79">
        <f>Stařeč!U23</f>
        <v>0</v>
      </c>
      <c r="G82" s="76">
        <f>Stařeč!V23</f>
        <v>0</v>
      </c>
      <c r="H82" s="35">
        <f>Stařeč!W23</f>
        <v>0</v>
      </c>
      <c r="I82" s="39">
        <f>Stařeč!X23</f>
        <v>0</v>
      </c>
    </row>
    <row r="83" spans="2:9" ht="15">
      <c r="B83" s="54" t="s">
        <v>227</v>
      </c>
      <c r="C83" s="16" t="str">
        <f>Stařeč!B16</f>
        <v>BARTŮNĚK Lukáš</v>
      </c>
      <c r="D83" s="30" t="s">
        <v>19</v>
      </c>
      <c r="E83" s="35">
        <f>Stařeč!T16</f>
        <v>4</v>
      </c>
      <c r="F83" s="79">
        <f>Stařeč!U16</f>
        <v>9</v>
      </c>
      <c r="G83" s="76">
        <f>Stařeč!V16</f>
        <v>0</v>
      </c>
      <c r="H83" s="35">
        <f>Stařeč!W16</f>
        <v>9</v>
      </c>
      <c r="I83" s="39">
        <f>Stařeč!X16</f>
        <v>3</v>
      </c>
    </row>
    <row r="84" spans="2:9" ht="15">
      <c r="B84" s="54" t="s">
        <v>228</v>
      </c>
      <c r="C84" s="16" t="str">
        <f>Stařeč!B14</f>
        <v>BARTŮNĚK Michal</v>
      </c>
      <c r="D84" s="30" t="s">
        <v>19</v>
      </c>
      <c r="E84" s="35">
        <f>Stařeč!T14</f>
        <v>4</v>
      </c>
      <c r="F84" s="79">
        <f>Stařeč!U14</f>
        <v>2</v>
      </c>
      <c r="G84" s="76">
        <f>Stařeč!V14</f>
        <v>2</v>
      </c>
      <c r="H84" s="35">
        <f>Stařeč!W14</f>
        <v>4</v>
      </c>
      <c r="I84" s="39">
        <f>Stařeč!X14</f>
        <v>0</v>
      </c>
    </row>
    <row r="85" spans="2:9" ht="15">
      <c r="B85" s="54" t="s">
        <v>229</v>
      </c>
      <c r="C85" s="16" t="str">
        <f>Stařeč!B20</f>
        <v>BARTUŠEK Pavel</v>
      </c>
      <c r="D85" s="30" t="s">
        <v>19</v>
      </c>
      <c r="E85" s="35">
        <f>Stařeč!T20</f>
        <v>2</v>
      </c>
      <c r="F85" s="79">
        <f>Stařeč!U20</f>
        <v>1</v>
      </c>
      <c r="G85" s="76">
        <f>Stařeč!V20</f>
        <v>0</v>
      </c>
      <c r="H85" s="35">
        <f>Stařeč!W20</f>
        <v>1</v>
      </c>
      <c r="I85" s="39">
        <f>Stařeč!X20</f>
        <v>0</v>
      </c>
    </row>
    <row r="86" spans="2:9" ht="15">
      <c r="B86" s="54" t="s">
        <v>230</v>
      </c>
      <c r="C86" s="16" t="str">
        <f>Stařeč!B26</f>
        <v>BLÁHA Zdeněk</v>
      </c>
      <c r="D86" s="30" t="s">
        <v>19</v>
      </c>
      <c r="E86" s="35">
        <f>Stařeč!T26</f>
        <v>2</v>
      </c>
      <c r="F86" s="79">
        <f>Stařeč!U26</f>
        <v>0</v>
      </c>
      <c r="G86" s="76">
        <f>Stařeč!V26</f>
        <v>1</v>
      </c>
      <c r="H86" s="35">
        <f>Stařeč!W26</f>
        <v>1</v>
      </c>
      <c r="I86" s="39">
        <f>Stařeč!X26</f>
        <v>6</v>
      </c>
    </row>
    <row r="87" spans="2:9" ht="15">
      <c r="B87" s="54" t="s">
        <v>231</v>
      </c>
      <c r="C87" s="16" t="str">
        <f>Stařeč!B22</f>
        <v>BURIAN Jiří</v>
      </c>
      <c r="D87" s="30" t="s">
        <v>19</v>
      </c>
      <c r="E87" s="35">
        <f>Stařeč!T22</f>
        <v>4</v>
      </c>
      <c r="F87" s="79">
        <f>Stařeč!U22</f>
        <v>1</v>
      </c>
      <c r="G87" s="76">
        <f>Stařeč!V22</f>
        <v>5</v>
      </c>
      <c r="H87" s="35">
        <f>Stařeč!W22</f>
        <v>6</v>
      </c>
      <c r="I87" s="39">
        <f>Stařeč!X22</f>
        <v>0</v>
      </c>
    </row>
    <row r="88" spans="2:9" ht="15">
      <c r="B88" s="54" t="s">
        <v>232</v>
      </c>
      <c r="C88" s="16" t="str">
        <f>Stařeč!B8</f>
        <v>BURIAN Vít</v>
      </c>
      <c r="D88" s="30" t="s">
        <v>19</v>
      </c>
      <c r="E88" s="35">
        <f>Stařeč!T8</f>
        <v>2</v>
      </c>
      <c r="F88" s="79">
        <f>Stařeč!U8</f>
        <v>1</v>
      </c>
      <c r="G88" s="76">
        <f>Stařeč!V8</f>
        <v>0</v>
      </c>
      <c r="H88" s="35">
        <f>Stařeč!W8</f>
        <v>1</v>
      </c>
      <c r="I88" s="39">
        <f>Stařeč!X8</f>
        <v>6</v>
      </c>
    </row>
    <row r="89" spans="2:9" ht="15">
      <c r="B89" s="54" t="s">
        <v>233</v>
      </c>
      <c r="C89" s="16" t="str">
        <f>Stařeč!B17</f>
        <v>DUSÍK Radim</v>
      </c>
      <c r="D89" s="30" t="s">
        <v>19</v>
      </c>
      <c r="E89" s="35">
        <f>Stařeč!T17</f>
        <v>4</v>
      </c>
      <c r="F89" s="79">
        <f>Stařeč!U17</f>
        <v>2</v>
      </c>
      <c r="G89" s="76">
        <f>Stařeč!V17</f>
        <v>2</v>
      </c>
      <c r="H89" s="35">
        <f>Stařeč!W17</f>
        <v>4</v>
      </c>
      <c r="I89" s="39">
        <f>Stařeč!X17</f>
        <v>0</v>
      </c>
    </row>
    <row r="90" spans="2:9" ht="15">
      <c r="B90" s="54" t="s">
        <v>234</v>
      </c>
      <c r="C90" s="16" t="str">
        <f>Stařeč!B19</f>
        <v>DVOŘÁK David</v>
      </c>
      <c r="D90" s="30" t="s">
        <v>19</v>
      </c>
      <c r="E90" s="35">
        <f>Stařeč!T19</f>
        <v>0</v>
      </c>
      <c r="F90" s="79">
        <f>Stařeč!U19</f>
        <v>0</v>
      </c>
      <c r="G90" s="76">
        <f>Stařeč!V19</f>
        <v>0</v>
      </c>
      <c r="H90" s="35">
        <f>Stařeč!W19</f>
        <v>0</v>
      </c>
      <c r="I90" s="39">
        <f>Stařeč!X19</f>
        <v>0</v>
      </c>
    </row>
    <row r="91" spans="2:9" ht="15">
      <c r="B91" s="54" t="s">
        <v>235</v>
      </c>
      <c r="C91" s="16" t="str">
        <f>Stařeč!B18</f>
        <v>DVOŘÁK Stanislav</v>
      </c>
      <c r="D91" s="30" t="s">
        <v>19</v>
      </c>
      <c r="E91" s="35">
        <f>Stařeč!T18</f>
        <v>0</v>
      </c>
      <c r="F91" s="79">
        <f>Stařeč!U18</f>
        <v>0</v>
      </c>
      <c r="G91" s="76">
        <f>Stařeč!V18</f>
        <v>0</v>
      </c>
      <c r="H91" s="35">
        <f>Stařeč!W18</f>
        <v>0</v>
      </c>
      <c r="I91" s="39">
        <f>Stařeč!X18</f>
        <v>0</v>
      </c>
    </row>
    <row r="92" spans="2:9" ht="15">
      <c r="B92" s="54" t="s">
        <v>236</v>
      </c>
      <c r="C92" s="16" t="str">
        <f>Stařeč!B24</f>
        <v>HOLČÁK Martin</v>
      </c>
      <c r="D92" s="30" t="s">
        <v>19</v>
      </c>
      <c r="E92" s="35">
        <f>Stařeč!T24</f>
        <v>0</v>
      </c>
      <c r="F92" s="79">
        <f>Stařeč!U24</f>
        <v>0</v>
      </c>
      <c r="G92" s="76">
        <f>Stařeč!V24</f>
        <v>0</v>
      </c>
      <c r="H92" s="35">
        <f>Stařeč!W24</f>
        <v>0</v>
      </c>
      <c r="I92" s="39">
        <f>Stařeč!X24</f>
        <v>0</v>
      </c>
    </row>
    <row r="93" spans="2:9" ht="15">
      <c r="B93" s="54" t="s">
        <v>237</v>
      </c>
      <c r="C93" s="16" t="str">
        <f>Stařeč!B5</f>
        <v>JELINEK Milan</v>
      </c>
      <c r="D93" s="30" t="s">
        <v>19</v>
      </c>
      <c r="E93" s="35">
        <f>Stařeč!T5</f>
        <v>4</v>
      </c>
      <c r="F93" s="79">
        <f>Stařeč!U5</f>
        <v>0</v>
      </c>
      <c r="G93" s="76">
        <f>Stařeč!V5</f>
        <v>0</v>
      </c>
      <c r="H93" s="35">
        <f>Stařeč!W5</f>
        <v>0</v>
      </c>
      <c r="I93" s="39">
        <f>Stařeč!X5</f>
        <v>0</v>
      </c>
    </row>
    <row r="94" spans="2:9" ht="15">
      <c r="B94" s="54" t="s">
        <v>238</v>
      </c>
      <c r="C94" s="47" t="str">
        <f>Stařeč!B10</f>
        <v>JEŽEK Miroslav</v>
      </c>
      <c r="D94" s="30" t="s">
        <v>19</v>
      </c>
      <c r="E94" s="35">
        <f>Stařeč!T10</f>
        <v>4</v>
      </c>
      <c r="F94" s="79">
        <f>Stařeč!U10</f>
        <v>0</v>
      </c>
      <c r="G94" s="76">
        <f>Stařeč!V10</f>
        <v>0</v>
      </c>
      <c r="H94" s="35">
        <f>Stařeč!W10</f>
        <v>0</v>
      </c>
      <c r="I94" s="39">
        <f>Stařeč!X10</f>
        <v>3</v>
      </c>
    </row>
    <row r="95" spans="2:9" ht="15">
      <c r="B95" s="54" t="s">
        <v>239</v>
      </c>
      <c r="C95" s="16" t="str">
        <f>Stařeč!B21</f>
        <v>KOMÍNEK Roman</v>
      </c>
      <c r="D95" s="30" t="s">
        <v>19</v>
      </c>
      <c r="E95" s="35">
        <f>Stařeč!T21</f>
        <v>4</v>
      </c>
      <c r="F95" s="79">
        <f>Stařeč!U21</f>
        <v>1</v>
      </c>
      <c r="G95" s="76">
        <f>Stařeč!V21</f>
        <v>0</v>
      </c>
      <c r="H95" s="35">
        <f>Stařeč!W21</f>
        <v>1</v>
      </c>
      <c r="I95" s="39">
        <f>Stařeč!X21</f>
        <v>3</v>
      </c>
    </row>
    <row r="96" spans="2:9" ht="15">
      <c r="B96" s="54" t="s">
        <v>240</v>
      </c>
      <c r="C96" s="16" t="str">
        <f>Stařeč!B25</f>
        <v>KRUŽÍK Tomáš</v>
      </c>
      <c r="D96" s="30" t="s">
        <v>19</v>
      </c>
      <c r="E96" s="35">
        <f>Stařeč!T25</f>
        <v>0</v>
      </c>
      <c r="F96" s="79">
        <f>Stařeč!U25</f>
        <v>0</v>
      </c>
      <c r="G96" s="76">
        <f>Stařeč!V25</f>
        <v>0</v>
      </c>
      <c r="H96" s="35">
        <f>Stařeč!W25</f>
        <v>0</v>
      </c>
      <c r="I96" s="39">
        <f>Stařeč!X25</f>
        <v>0</v>
      </c>
    </row>
    <row r="97" spans="2:9" ht="15">
      <c r="B97" s="54" t="s">
        <v>241</v>
      </c>
      <c r="C97" s="16" t="str">
        <f>Stařeč!B9</f>
        <v>LINHART David</v>
      </c>
      <c r="D97" s="30" t="s">
        <v>19</v>
      </c>
      <c r="E97" s="35">
        <f>Stařeč!T9</f>
        <v>4</v>
      </c>
      <c r="F97" s="79">
        <f>Stařeč!U9</f>
        <v>3</v>
      </c>
      <c r="G97" s="76">
        <f>Stařeč!V9</f>
        <v>0</v>
      </c>
      <c r="H97" s="35">
        <f>Stařeč!W9</f>
        <v>3</v>
      </c>
      <c r="I97" s="39">
        <f>Stařeč!X9</f>
        <v>0</v>
      </c>
    </row>
    <row r="98" spans="2:9" ht="15">
      <c r="B98" s="54" t="s">
        <v>242</v>
      </c>
      <c r="C98" s="16" t="str">
        <f>Stařeč!B11</f>
        <v>LINHART Martin</v>
      </c>
      <c r="D98" s="30" t="s">
        <v>19</v>
      </c>
      <c r="E98" s="35">
        <f>Stařeč!T11</f>
        <v>0</v>
      </c>
      <c r="F98" s="79">
        <f>Stařeč!U11</f>
        <v>0</v>
      </c>
      <c r="G98" s="76">
        <f>Stařeč!V11</f>
        <v>0</v>
      </c>
      <c r="H98" s="35">
        <f>Stařeč!W11</f>
        <v>0</v>
      </c>
      <c r="I98" s="39">
        <f>Stařeč!X11</f>
        <v>0</v>
      </c>
    </row>
    <row r="99" spans="2:9" ht="15">
      <c r="B99" s="54" t="s">
        <v>243</v>
      </c>
      <c r="C99" s="16" t="str">
        <f>Stařeč!B12</f>
        <v>LUDES Miroslav</v>
      </c>
      <c r="D99" s="30" t="s">
        <v>19</v>
      </c>
      <c r="E99" s="35">
        <f>Stařeč!T12</f>
        <v>3</v>
      </c>
      <c r="F99" s="79">
        <f>Stařeč!U12</f>
        <v>0</v>
      </c>
      <c r="G99" s="76">
        <f>Stařeč!V12</f>
        <v>1</v>
      </c>
      <c r="H99" s="35">
        <f>Stařeč!W12</f>
        <v>1</v>
      </c>
      <c r="I99" s="39">
        <f>Stařeč!X12</f>
        <v>3</v>
      </c>
    </row>
    <row r="100" spans="2:9" ht="15">
      <c r="B100" s="54" t="s">
        <v>244</v>
      </c>
      <c r="C100" s="16" t="str">
        <f>Stařeč!B30</f>
        <v>MÁLEK Vladimír</v>
      </c>
      <c r="D100" s="30" t="s">
        <v>19</v>
      </c>
      <c r="E100" s="35">
        <f>Stařeč!T30</f>
        <v>1</v>
      </c>
      <c r="F100" s="79">
        <f>Stařeč!U30</f>
        <v>0</v>
      </c>
      <c r="G100" s="76">
        <f>Stařeč!V30</f>
        <v>1</v>
      </c>
      <c r="H100" s="35">
        <f>Stařeč!W30</f>
        <v>1</v>
      </c>
      <c r="I100" s="39">
        <f>Stařeč!X30</f>
        <v>0</v>
      </c>
    </row>
    <row r="101" spans="2:9" ht="15">
      <c r="B101" s="54" t="s">
        <v>245</v>
      </c>
      <c r="C101" s="16" t="str">
        <f>Stařeč!B28</f>
        <v>MÍČA Pavel</v>
      </c>
      <c r="D101" s="30" t="s">
        <v>19</v>
      </c>
      <c r="E101" s="35">
        <f>Stařeč!T28</f>
        <v>4</v>
      </c>
      <c r="F101" s="79">
        <f>Stařeč!U28</f>
        <v>1</v>
      </c>
      <c r="G101" s="76">
        <f>Stařeč!V28</f>
        <v>0</v>
      </c>
      <c r="H101" s="35">
        <f>Stařeč!W28</f>
        <v>1</v>
      </c>
      <c r="I101" s="39">
        <f>Stařeč!X28</f>
        <v>0</v>
      </c>
    </row>
    <row r="102" spans="2:9" ht="15">
      <c r="B102" s="54" t="s">
        <v>246</v>
      </c>
      <c r="C102" s="16" t="str">
        <f>Stařeč!B31</f>
        <v>MILOSTNÝ Roman</v>
      </c>
      <c r="D102" s="30" t="s">
        <v>19</v>
      </c>
      <c r="E102" s="35">
        <f>Stařeč!T31</f>
        <v>4</v>
      </c>
      <c r="F102" s="79">
        <f>Stařeč!U31</f>
        <v>4</v>
      </c>
      <c r="G102" s="76">
        <f>Stařeč!V31</f>
        <v>6</v>
      </c>
      <c r="H102" s="35">
        <f>Stařeč!W31</f>
        <v>10</v>
      </c>
      <c r="I102" s="39">
        <f>Stařeč!X31</f>
        <v>0</v>
      </c>
    </row>
    <row r="103" spans="2:9" ht="15">
      <c r="B103" s="54" t="s">
        <v>247</v>
      </c>
      <c r="C103" s="16" t="str">
        <f>Stařeč!B15</f>
        <v>MOLÁK Michal</v>
      </c>
      <c r="D103" s="30" t="s">
        <v>19</v>
      </c>
      <c r="E103" s="35">
        <f>Stařeč!T15</f>
        <v>0</v>
      </c>
      <c r="F103" s="79">
        <f>Stařeč!U15</f>
        <v>0</v>
      </c>
      <c r="G103" s="76">
        <f>Stařeč!V15</f>
        <v>0</v>
      </c>
      <c r="H103" s="35">
        <f>Stařeč!W15</f>
        <v>0</v>
      </c>
      <c r="I103" s="39">
        <f>Stařeč!X15</f>
        <v>0</v>
      </c>
    </row>
    <row r="104" spans="2:9" ht="15">
      <c r="B104" s="54" t="s">
        <v>248</v>
      </c>
      <c r="C104" s="23" t="str">
        <f>Stařeč!B29</f>
        <v>NOVOTNÝ Martin</v>
      </c>
      <c r="D104" s="30" t="s">
        <v>19</v>
      </c>
      <c r="E104" s="35">
        <f>Stařeč!T29</f>
        <v>3</v>
      </c>
      <c r="F104" s="79">
        <f>Stařeč!U29</f>
        <v>0</v>
      </c>
      <c r="G104" s="76">
        <f>Stařeč!V29</f>
        <v>2</v>
      </c>
      <c r="H104" s="35">
        <f>Stařeč!W29</f>
        <v>2</v>
      </c>
      <c r="I104" s="39">
        <f>Stařeč!X29</f>
        <v>0</v>
      </c>
    </row>
    <row r="105" spans="2:9" ht="15">
      <c r="B105" s="54" t="s">
        <v>249</v>
      </c>
      <c r="C105" s="23" t="str">
        <f>Stařeč!B13</f>
        <v>SEDLÁK Martin</v>
      </c>
      <c r="D105" s="30" t="s">
        <v>19</v>
      </c>
      <c r="E105" s="35">
        <f>Stařeč!T13</f>
        <v>2</v>
      </c>
      <c r="F105" s="79">
        <f>Stařeč!U13</f>
        <v>1</v>
      </c>
      <c r="G105" s="76">
        <f>Stařeč!V13</f>
        <v>0</v>
      </c>
      <c r="H105" s="35">
        <f>Stařeč!W13</f>
        <v>1</v>
      </c>
      <c r="I105" s="39">
        <f>Stařeč!X13</f>
        <v>0</v>
      </c>
    </row>
    <row r="106" spans="2:9" ht="15">
      <c r="B106" s="54" t="s">
        <v>250</v>
      </c>
      <c r="C106" s="23" t="str">
        <f>Stařeč!B27</f>
        <v>SVOBODA Josef</v>
      </c>
      <c r="D106" s="30" t="s">
        <v>19</v>
      </c>
      <c r="E106" s="35">
        <f>Stařeč!T27</f>
        <v>4</v>
      </c>
      <c r="F106" s="79">
        <f>Stařeč!U27</f>
        <v>0</v>
      </c>
      <c r="G106" s="76">
        <f>Stařeč!V27</f>
        <v>1</v>
      </c>
      <c r="H106" s="35">
        <f>Stařeč!W27</f>
        <v>1</v>
      </c>
      <c r="I106" s="39">
        <f>Stařeč!X27</f>
        <v>0</v>
      </c>
    </row>
    <row r="107" spans="2:9" ht="15">
      <c r="B107" s="54" t="s">
        <v>251</v>
      </c>
      <c r="C107" s="23" t="str">
        <f>Stařeč!B6</f>
        <v>ŠIROKÝ Rudolf</v>
      </c>
      <c r="D107" s="30" t="s">
        <v>19</v>
      </c>
      <c r="E107" s="35">
        <f>Stařeč!T6</f>
        <v>1</v>
      </c>
      <c r="F107" s="79">
        <f>Stařeč!U6</f>
        <v>0</v>
      </c>
      <c r="G107" s="76">
        <f>Stařeč!V6</f>
        <v>0</v>
      </c>
      <c r="H107" s="35">
        <f>Stařeč!W6</f>
        <v>0</v>
      </c>
      <c r="I107" s="39">
        <f>Stařeč!X6</f>
        <v>0</v>
      </c>
    </row>
    <row r="108" spans="2:9" ht="15">
      <c r="B108" s="54" t="s">
        <v>252</v>
      </c>
      <c r="C108" s="23" t="str">
        <f>Stařeč!B7</f>
        <v>VÁKA Michal</v>
      </c>
      <c r="D108" s="30" t="s">
        <v>19</v>
      </c>
      <c r="E108" s="35">
        <f>Stařeč!T7</f>
        <v>2</v>
      </c>
      <c r="F108" s="79">
        <f>Stařeč!U7</f>
        <v>0</v>
      </c>
      <c r="G108" s="76">
        <f>Stařeč!V7</f>
        <v>0</v>
      </c>
      <c r="H108" s="35">
        <f>Stařeč!W7</f>
        <v>0</v>
      </c>
      <c r="I108" s="39">
        <f>Stařeč!X7</f>
        <v>3</v>
      </c>
    </row>
    <row r="109" spans="2:9" ht="15">
      <c r="B109" s="54" t="s">
        <v>253</v>
      </c>
      <c r="C109" s="16"/>
      <c r="D109" s="30"/>
      <c r="E109" s="35"/>
      <c r="F109" s="6"/>
      <c r="G109" s="8"/>
      <c r="H109" s="77"/>
      <c r="I109" s="78"/>
    </row>
    <row r="110" spans="2:9" ht="15">
      <c r="B110" s="54" t="s">
        <v>254</v>
      </c>
      <c r="C110" s="16"/>
      <c r="D110" s="30"/>
      <c r="E110" s="35"/>
      <c r="F110" s="6"/>
      <c r="G110" s="8"/>
      <c r="H110" s="77"/>
      <c r="I110" s="78"/>
    </row>
    <row r="111" spans="2:9" ht="15">
      <c r="B111" s="54" t="s">
        <v>255</v>
      </c>
      <c r="C111" s="16"/>
      <c r="D111" s="30"/>
      <c r="E111" s="35"/>
      <c r="F111" s="6"/>
      <c r="G111" s="8"/>
      <c r="H111" s="77"/>
      <c r="I111" s="78"/>
    </row>
    <row r="112" spans="2:9" ht="15">
      <c r="B112" s="54" t="s">
        <v>256</v>
      </c>
      <c r="C112" s="16"/>
      <c r="D112" s="30"/>
      <c r="E112" s="35"/>
      <c r="F112" s="6"/>
      <c r="G112" s="8"/>
      <c r="H112" s="77"/>
      <c r="I112" s="78"/>
    </row>
    <row r="113" spans="2:9" ht="15.75" thickBot="1">
      <c r="B113" s="54" t="s">
        <v>257</v>
      </c>
      <c r="C113" s="17"/>
      <c r="D113" s="31"/>
      <c r="E113" s="36"/>
      <c r="F113" s="12"/>
      <c r="G113" s="14"/>
      <c r="H113" s="119"/>
      <c r="I113" s="120"/>
    </row>
  </sheetData>
  <sheetProtection/>
  <autoFilter ref="C3:I113">
    <sortState ref="C4:I113">
      <sortCondition sortBy="value" ref="D4:D113"/>
    </sortState>
  </autoFilter>
  <mergeCells count="3">
    <mergeCell ref="L2:Q2"/>
    <mergeCell ref="K17:Q17"/>
    <mergeCell ref="K29:Q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83"/>
  <sheetViews>
    <sheetView zoomScalePageLayoutView="0" workbookViewId="0" topLeftCell="A1">
      <selection activeCell="L28" sqref="L28"/>
    </sheetView>
  </sheetViews>
  <sheetFormatPr defaultColWidth="9.140625" defaultRowHeight="15"/>
  <cols>
    <col min="2" max="2" width="4.57421875" style="84" bestFit="1" customWidth="1"/>
    <col min="3" max="3" width="19.57421875" style="0" customWidth="1"/>
    <col min="4" max="4" width="26.421875" style="84" bestFit="1" customWidth="1"/>
    <col min="5" max="5" width="10.7109375" style="34" customWidth="1"/>
    <col min="6" max="6" width="10.7109375" style="84" customWidth="1"/>
    <col min="7" max="7" width="11.00390625" style="84" customWidth="1"/>
    <col min="8" max="8" width="12.7109375" style="34" customWidth="1"/>
    <col min="9" max="9" width="10.7109375" style="38" customWidth="1"/>
    <col min="11" max="11" width="3.00390625" style="84" bestFit="1" customWidth="1"/>
    <col min="12" max="12" width="16.8515625" style="0" customWidth="1"/>
    <col min="13" max="13" width="26.421875" style="0" bestFit="1" customWidth="1"/>
    <col min="14" max="14" width="7.7109375" style="34" customWidth="1"/>
    <col min="15" max="16" width="5.7109375" style="84" customWidth="1"/>
    <col min="17" max="17" width="7.7109375" style="34" customWidth="1"/>
  </cols>
  <sheetData>
    <row r="2" spans="12:17" ht="15.75" thickBot="1">
      <c r="L2" s="129" t="s">
        <v>133</v>
      </c>
      <c r="M2" s="129"/>
      <c r="N2" s="129"/>
      <c r="O2" s="129"/>
      <c r="P2" s="129"/>
      <c r="Q2" s="129"/>
    </row>
    <row r="3" spans="2:17" ht="15.75" thickBot="1">
      <c r="B3" s="84" t="s">
        <v>131</v>
      </c>
      <c r="C3" s="32" t="s">
        <v>128</v>
      </c>
      <c r="D3" s="33" t="s">
        <v>129</v>
      </c>
      <c r="E3" s="37" t="s">
        <v>125</v>
      </c>
      <c r="F3" s="33" t="s">
        <v>126</v>
      </c>
      <c r="G3" s="33" t="s">
        <v>127</v>
      </c>
      <c r="H3" s="37" t="s">
        <v>16</v>
      </c>
      <c r="I3" s="40" t="s">
        <v>130</v>
      </c>
      <c r="N3" s="34" t="s">
        <v>15</v>
      </c>
      <c r="O3" s="84" t="s">
        <v>132</v>
      </c>
      <c r="P3" s="84" t="s">
        <v>35</v>
      </c>
      <c r="Q3" s="34" t="s">
        <v>34</v>
      </c>
    </row>
    <row r="4" spans="2:17" ht="15">
      <c r="B4" s="84" t="s">
        <v>7</v>
      </c>
      <c r="C4" s="15" t="str">
        <f>Drakstav!B22</f>
        <v>BARTÁK Martin</v>
      </c>
      <c r="D4" s="29" t="s">
        <v>326</v>
      </c>
      <c r="E4" s="73">
        <f>Drakstav!P22</f>
        <v>1</v>
      </c>
      <c r="F4" s="103">
        <f>Drakstav!Q22</f>
        <v>0</v>
      </c>
      <c r="G4" s="104">
        <f>Drakstav!R22</f>
        <v>0</v>
      </c>
      <c r="H4" s="106">
        <f>Drakstav!S22</f>
        <v>0</v>
      </c>
      <c r="I4" s="107">
        <f>Drakstav!T22</f>
        <v>0</v>
      </c>
      <c r="K4" s="84">
        <v>1</v>
      </c>
      <c r="L4" t="s">
        <v>111</v>
      </c>
      <c r="M4" t="s">
        <v>17</v>
      </c>
      <c r="N4" s="34">
        <v>2</v>
      </c>
      <c r="O4" s="84">
        <v>4</v>
      </c>
      <c r="P4" s="84">
        <v>4</v>
      </c>
      <c r="Q4" s="34">
        <v>8</v>
      </c>
    </row>
    <row r="5" spans="2:17" ht="15">
      <c r="B5" s="84" t="s">
        <v>8</v>
      </c>
      <c r="C5" s="16" t="str">
        <f>Drakstav!B24</f>
        <v>ČECH Rostislav</v>
      </c>
      <c r="D5" s="30" t="s">
        <v>326</v>
      </c>
      <c r="E5" s="74">
        <f>Drakstav!P24</f>
        <v>0</v>
      </c>
      <c r="F5" s="79">
        <f>Drakstav!Q24</f>
        <v>0</v>
      </c>
      <c r="G5" s="105">
        <f>Drakstav!R24</f>
        <v>0</v>
      </c>
      <c r="H5" s="35">
        <f>Drakstav!S24</f>
        <v>0</v>
      </c>
      <c r="I5" s="39">
        <f>Drakstav!T24</f>
        <v>0</v>
      </c>
      <c r="K5" s="84">
        <v>2</v>
      </c>
      <c r="L5" t="s">
        <v>110</v>
      </c>
      <c r="M5" t="s">
        <v>17</v>
      </c>
      <c r="N5" s="34">
        <v>2</v>
      </c>
      <c r="O5" s="84">
        <v>3</v>
      </c>
      <c r="P5" s="84">
        <v>4</v>
      </c>
      <c r="Q5" s="34">
        <v>7</v>
      </c>
    </row>
    <row r="6" spans="2:17" ht="15">
      <c r="B6" s="84" t="s">
        <v>9</v>
      </c>
      <c r="C6" s="16" t="str">
        <f>Drakstav!B20</f>
        <v>ČURDA Jiří</v>
      </c>
      <c r="D6" s="30" t="s">
        <v>326</v>
      </c>
      <c r="E6" s="74">
        <f>Drakstav!P20</f>
        <v>0</v>
      </c>
      <c r="F6" s="79">
        <f>Drakstav!Q20</f>
        <v>0</v>
      </c>
      <c r="G6" s="105">
        <f>Drakstav!R20</f>
        <v>0</v>
      </c>
      <c r="H6" s="35">
        <f>Drakstav!S20</f>
        <v>0</v>
      </c>
      <c r="I6" s="39">
        <f>Drakstav!T20</f>
        <v>0</v>
      </c>
      <c r="K6" s="84">
        <v>3</v>
      </c>
      <c r="L6" t="s">
        <v>112</v>
      </c>
      <c r="M6" t="s">
        <v>17</v>
      </c>
      <c r="N6" s="34">
        <v>2</v>
      </c>
      <c r="O6" s="84">
        <v>3</v>
      </c>
      <c r="P6" s="84">
        <v>3</v>
      </c>
      <c r="Q6" s="34">
        <v>6</v>
      </c>
    </row>
    <row r="7" spans="2:17" ht="15">
      <c r="B7" s="84" t="s">
        <v>10</v>
      </c>
      <c r="C7" s="16" t="str">
        <f>Drakstav!B12</f>
        <v>DALECKÝ Ondřej</v>
      </c>
      <c r="D7" s="30" t="s">
        <v>326</v>
      </c>
      <c r="E7" s="74">
        <f>Drakstav!P12</f>
        <v>2</v>
      </c>
      <c r="F7" s="79">
        <f>Drakstav!Q12</f>
        <v>0</v>
      </c>
      <c r="G7" s="105">
        <f>Drakstav!R12</f>
        <v>0</v>
      </c>
      <c r="H7" s="35">
        <f>Drakstav!S12</f>
        <v>0</v>
      </c>
      <c r="I7" s="39">
        <f>Drakstav!T12</f>
        <v>0</v>
      </c>
      <c r="K7" s="84">
        <v>4</v>
      </c>
      <c r="L7" t="s">
        <v>317</v>
      </c>
      <c r="M7" t="s">
        <v>4</v>
      </c>
      <c r="N7" s="34">
        <v>1</v>
      </c>
      <c r="O7" s="84">
        <v>4</v>
      </c>
      <c r="P7" s="84">
        <v>0</v>
      </c>
      <c r="Q7" s="34">
        <v>4</v>
      </c>
    </row>
    <row r="8" spans="2:17" ht="15">
      <c r="B8" s="84" t="s">
        <v>11</v>
      </c>
      <c r="C8" s="16" t="str">
        <f>Drakstav!B31</f>
        <v>DOHNAL Stanislav</v>
      </c>
      <c r="D8" s="30" t="s">
        <v>326</v>
      </c>
      <c r="E8" s="74">
        <f>Drakstav!P31</f>
        <v>2</v>
      </c>
      <c r="F8" s="79">
        <f>Drakstav!Q31</f>
        <v>0</v>
      </c>
      <c r="G8" s="105">
        <f>Drakstav!R31</f>
        <v>0</v>
      </c>
      <c r="H8" s="35">
        <f>Drakstav!S31</f>
        <v>0</v>
      </c>
      <c r="I8" s="39">
        <f>Drakstav!T31</f>
        <v>0</v>
      </c>
      <c r="K8" s="84">
        <v>5</v>
      </c>
      <c r="L8" t="s">
        <v>122</v>
      </c>
      <c r="M8" t="s">
        <v>17</v>
      </c>
      <c r="N8" s="34">
        <v>2</v>
      </c>
      <c r="O8" s="84">
        <v>2</v>
      </c>
      <c r="P8" s="84">
        <v>2</v>
      </c>
      <c r="Q8" s="34">
        <v>4</v>
      </c>
    </row>
    <row r="9" spans="2:17" ht="15">
      <c r="B9" s="84" t="s">
        <v>12</v>
      </c>
      <c r="C9" s="16" t="str">
        <f>Drakstav!B14</f>
        <v>FABIÁN Lukáš</v>
      </c>
      <c r="D9" s="30" t="s">
        <v>326</v>
      </c>
      <c r="E9" s="74">
        <f>Drakstav!P14</f>
        <v>2</v>
      </c>
      <c r="F9" s="79">
        <f>Drakstav!Q14</f>
        <v>0</v>
      </c>
      <c r="G9" s="105">
        <f>Drakstav!R14</f>
        <v>0</v>
      </c>
      <c r="H9" s="35">
        <f>Drakstav!S14</f>
        <v>0</v>
      </c>
      <c r="I9" s="39">
        <f>Drakstav!T14</f>
        <v>0</v>
      </c>
      <c r="K9" s="84">
        <v>6</v>
      </c>
      <c r="L9" t="s">
        <v>65</v>
      </c>
      <c r="M9" t="s">
        <v>4</v>
      </c>
      <c r="N9" s="34">
        <v>1</v>
      </c>
      <c r="O9" s="84">
        <v>1</v>
      </c>
      <c r="P9" s="84">
        <v>2</v>
      </c>
      <c r="Q9" s="34">
        <v>3</v>
      </c>
    </row>
    <row r="10" spans="2:17" ht="15">
      <c r="B10" s="84" t="s">
        <v>13</v>
      </c>
      <c r="C10" s="16" t="str">
        <f>Drakstav!B30</f>
        <v>HANZAL Marek</v>
      </c>
      <c r="D10" s="30" t="s">
        <v>326</v>
      </c>
      <c r="E10" s="74">
        <f>Drakstav!P30</f>
        <v>1</v>
      </c>
      <c r="F10" s="79">
        <f>Drakstav!Q30</f>
        <v>0</v>
      </c>
      <c r="G10" s="105">
        <f>Drakstav!R30</f>
        <v>0</v>
      </c>
      <c r="H10" s="35">
        <f>Drakstav!S30</f>
        <v>0</v>
      </c>
      <c r="I10" s="39">
        <f>Drakstav!T30</f>
        <v>0</v>
      </c>
      <c r="K10" s="84">
        <v>7</v>
      </c>
      <c r="L10" t="s">
        <v>108</v>
      </c>
      <c r="M10" t="s">
        <v>17</v>
      </c>
      <c r="N10" s="34">
        <v>2</v>
      </c>
      <c r="O10" s="84">
        <v>1</v>
      </c>
      <c r="P10" s="84">
        <v>2</v>
      </c>
      <c r="Q10" s="34">
        <v>3</v>
      </c>
    </row>
    <row r="11" spans="2:17" ht="15">
      <c r="B11" s="84" t="s">
        <v>14</v>
      </c>
      <c r="C11" s="16" t="str">
        <f>Drakstav!B16</f>
        <v>HOTOVÝ Lukáš</v>
      </c>
      <c r="D11" s="30" t="s">
        <v>326</v>
      </c>
      <c r="E11" s="74">
        <f>Drakstav!P16</f>
        <v>2</v>
      </c>
      <c r="F11" s="79">
        <f>Drakstav!Q16</f>
        <v>0</v>
      </c>
      <c r="G11" s="105">
        <f>Drakstav!R16</f>
        <v>0</v>
      </c>
      <c r="H11" s="35">
        <f>Drakstav!S16</f>
        <v>0</v>
      </c>
      <c r="I11" s="39">
        <f>Drakstav!T16</f>
        <v>0</v>
      </c>
      <c r="K11" s="84">
        <v>8</v>
      </c>
      <c r="L11" t="s">
        <v>70</v>
      </c>
      <c r="M11" t="s">
        <v>4</v>
      </c>
      <c r="N11" s="34">
        <v>1</v>
      </c>
      <c r="O11" s="84">
        <v>0</v>
      </c>
      <c r="P11" s="84">
        <v>2</v>
      </c>
      <c r="Q11" s="34">
        <v>2</v>
      </c>
    </row>
    <row r="12" spans="2:17" ht="15">
      <c r="B12" s="84" t="s">
        <v>156</v>
      </c>
      <c r="C12" s="16" t="str">
        <f>Drakstav!B15</f>
        <v>JOHN Radek</v>
      </c>
      <c r="D12" s="30" t="s">
        <v>326</v>
      </c>
      <c r="E12" s="74">
        <f>Drakstav!P15</f>
        <v>0</v>
      </c>
      <c r="F12" s="79">
        <f>Drakstav!Q15</f>
        <v>0</v>
      </c>
      <c r="G12" s="105">
        <f>Drakstav!R15</f>
        <v>0</v>
      </c>
      <c r="H12" s="35">
        <f>Drakstav!S15</f>
        <v>0</v>
      </c>
      <c r="I12" s="39">
        <f>Drakstav!T15</f>
        <v>0</v>
      </c>
      <c r="K12" s="84">
        <v>9</v>
      </c>
      <c r="L12" t="s">
        <v>152</v>
      </c>
      <c r="M12" t="s">
        <v>4</v>
      </c>
      <c r="N12" s="34">
        <v>1</v>
      </c>
      <c r="O12" s="84">
        <v>0</v>
      </c>
      <c r="P12" s="84">
        <v>2</v>
      </c>
      <c r="Q12" s="34">
        <v>2</v>
      </c>
    </row>
    <row r="13" spans="2:17" ht="15">
      <c r="B13" s="84" t="s">
        <v>157</v>
      </c>
      <c r="C13" s="16" t="str">
        <f>Drakstav!B25</f>
        <v>KLÍMA Pavel</v>
      </c>
      <c r="D13" s="30" t="s">
        <v>326</v>
      </c>
      <c r="E13" s="74">
        <f>Drakstav!P25</f>
        <v>0</v>
      </c>
      <c r="F13" s="79">
        <f>Drakstav!Q25</f>
        <v>0</v>
      </c>
      <c r="G13" s="105">
        <f>Drakstav!R25</f>
        <v>0</v>
      </c>
      <c r="H13" s="35">
        <f>Drakstav!S25</f>
        <v>0</v>
      </c>
      <c r="I13" s="39">
        <f>Drakstav!T25</f>
        <v>0</v>
      </c>
      <c r="K13" s="84">
        <v>10</v>
      </c>
      <c r="L13" t="s">
        <v>114</v>
      </c>
      <c r="M13" t="s">
        <v>17</v>
      </c>
      <c r="N13" s="34">
        <v>2</v>
      </c>
      <c r="O13" s="84">
        <v>1</v>
      </c>
      <c r="P13" s="84">
        <v>1</v>
      </c>
      <c r="Q13" s="34">
        <v>2</v>
      </c>
    </row>
    <row r="14" spans="2:17" ht="15">
      <c r="B14" s="84" t="s">
        <v>158</v>
      </c>
      <c r="C14" s="16" t="str">
        <f>Drakstav!B18</f>
        <v>KLÍMA Tomáš</v>
      </c>
      <c r="D14" s="30" t="s">
        <v>326</v>
      </c>
      <c r="E14" s="74">
        <f>Drakstav!P18</f>
        <v>2</v>
      </c>
      <c r="F14" s="79">
        <f>Drakstav!Q18</f>
        <v>0</v>
      </c>
      <c r="G14" s="105">
        <f>Drakstav!R18</f>
        <v>0</v>
      </c>
      <c r="H14" s="35">
        <f>Drakstav!S18</f>
        <v>0</v>
      </c>
      <c r="I14" s="39">
        <f>Drakstav!T18</f>
        <v>0</v>
      </c>
      <c r="L14" t="s">
        <v>115</v>
      </c>
      <c r="M14" t="s">
        <v>17</v>
      </c>
      <c r="N14" s="34">
        <v>1</v>
      </c>
      <c r="O14" s="84">
        <v>0</v>
      </c>
      <c r="P14" s="84">
        <v>2</v>
      </c>
      <c r="Q14" s="34">
        <v>2</v>
      </c>
    </row>
    <row r="15" spans="2:17" ht="15">
      <c r="B15" s="84" t="s">
        <v>159</v>
      </c>
      <c r="C15" s="16" t="str">
        <f>Drakstav!B29</f>
        <v>KOVÁŘ Pavel</v>
      </c>
      <c r="D15" s="30" t="s">
        <v>326</v>
      </c>
      <c r="E15" s="74">
        <f>Drakstav!P29</f>
        <v>0</v>
      </c>
      <c r="F15" s="79">
        <f>Drakstav!Q29</f>
        <v>0</v>
      </c>
      <c r="G15" s="105">
        <f>Drakstav!R29</f>
        <v>0</v>
      </c>
      <c r="H15" s="35">
        <f>Drakstav!S29</f>
        <v>0</v>
      </c>
      <c r="I15" s="39">
        <f>Drakstav!T29</f>
        <v>0</v>
      </c>
      <c r="L15" t="s">
        <v>137</v>
      </c>
      <c r="M15" t="s">
        <v>17</v>
      </c>
      <c r="N15" s="34">
        <v>1</v>
      </c>
      <c r="O15" s="84">
        <v>2</v>
      </c>
      <c r="P15" s="84">
        <v>0</v>
      </c>
      <c r="Q15" s="34">
        <v>2</v>
      </c>
    </row>
    <row r="16" spans="2:18" ht="15">
      <c r="B16" s="84" t="s">
        <v>160</v>
      </c>
      <c r="C16" s="16" t="str">
        <f>Drakstav!B9</f>
        <v>NOVÁK Jaromír</v>
      </c>
      <c r="D16" s="30" t="s">
        <v>326</v>
      </c>
      <c r="E16" s="74">
        <f>Drakstav!P9</f>
        <v>0</v>
      </c>
      <c r="F16" s="79">
        <f>Drakstav!Q9</f>
        <v>0</v>
      </c>
      <c r="G16" s="105">
        <f>Drakstav!R9</f>
        <v>0</v>
      </c>
      <c r="H16" s="35">
        <f>Drakstav!S9</f>
        <v>0</v>
      </c>
      <c r="I16" s="39">
        <f>Drakstav!T9</f>
        <v>0</v>
      </c>
      <c r="L16" s="42" t="s">
        <v>117</v>
      </c>
      <c r="M16" s="42" t="s">
        <v>17</v>
      </c>
      <c r="N16" s="34">
        <v>1</v>
      </c>
      <c r="O16" s="123">
        <v>2</v>
      </c>
      <c r="P16" s="123">
        <v>0</v>
      </c>
      <c r="Q16" s="34">
        <v>2</v>
      </c>
      <c r="R16" s="84"/>
    </row>
    <row r="17" spans="2:17" ht="15">
      <c r="B17" s="84" t="s">
        <v>161</v>
      </c>
      <c r="C17" s="16" t="str">
        <f>Drakstav!B10</f>
        <v>RŮŽIČKA Josef</v>
      </c>
      <c r="D17" s="30" t="s">
        <v>326</v>
      </c>
      <c r="E17" s="74">
        <f>Drakstav!P10</f>
        <v>2</v>
      </c>
      <c r="F17" s="79">
        <f>Drakstav!Q10</f>
        <v>0</v>
      </c>
      <c r="G17" s="105">
        <f>Drakstav!R10</f>
        <v>0</v>
      </c>
      <c r="H17" s="35">
        <f>Drakstav!S10</f>
        <v>0</v>
      </c>
      <c r="I17" s="39">
        <f>Drakstav!T10</f>
        <v>0</v>
      </c>
      <c r="K17" s="129" t="s">
        <v>134</v>
      </c>
      <c r="L17" s="129"/>
      <c r="M17" s="129"/>
      <c r="N17" s="129"/>
      <c r="O17" s="129"/>
      <c r="P17" s="129"/>
      <c r="Q17" s="129"/>
    </row>
    <row r="18" spans="2:17" ht="15">
      <c r="B18" s="84" t="s">
        <v>162</v>
      </c>
      <c r="C18" s="16" t="str">
        <f>Drakstav!B13</f>
        <v>RYGL Lukáš</v>
      </c>
      <c r="D18" s="30" t="s">
        <v>326</v>
      </c>
      <c r="E18" s="74">
        <f>Drakstav!P13</f>
        <v>0</v>
      </c>
      <c r="F18" s="79">
        <f>Drakstav!Q13</f>
        <v>0</v>
      </c>
      <c r="G18" s="105">
        <f>Drakstav!R13</f>
        <v>0</v>
      </c>
      <c r="H18" s="35">
        <f>Drakstav!S13</f>
        <v>0</v>
      </c>
      <c r="I18" s="39">
        <f>Drakstav!T13</f>
        <v>0</v>
      </c>
      <c r="M18" s="42"/>
      <c r="N18" s="84" t="s">
        <v>15</v>
      </c>
      <c r="Q18" s="84" t="s">
        <v>132</v>
      </c>
    </row>
    <row r="19" spans="2:17" ht="15">
      <c r="B19" s="84" t="s">
        <v>163</v>
      </c>
      <c r="C19" s="47" t="str">
        <f>Drakstav!B11</f>
        <v>RYGL Svatoslav</v>
      </c>
      <c r="D19" s="30" t="s">
        <v>326</v>
      </c>
      <c r="E19" s="74">
        <f>Drakstav!P11</f>
        <v>0</v>
      </c>
      <c r="F19" s="79">
        <f>Drakstav!Q11</f>
        <v>0</v>
      </c>
      <c r="G19" s="105">
        <f>Drakstav!R11</f>
        <v>0</v>
      </c>
      <c r="H19" s="35">
        <f>Drakstav!S11</f>
        <v>0</v>
      </c>
      <c r="I19" s="39">
        <f>Drakstav!T11</f>
        <v>0</v>
      </c>
      <c r="K19" s="84">
        <v>1</v>
      </c>
      <c r="L19" t="s">
        <v>111</v>
      </c>
      <c r="M19" t="s">
        <v>17</v>
      </c>
      <c r="N19" s="34">
        <v>2</v>
      </c>
      <c r="Q19" s="71">
        <v>4</v>
      </c>
    </row>
    <row r="20" spans="2:17" ht="15">
      <c r="B20" s="84" t="s">
        <v>164</v>
      </c>
      <c r="C20" s="16" t="str">
        <f>Drakstav!B28</f>
        <v>SAMEK Karel</v>
      </c>
      <c r="D20" s="30" t="s">
        <v>326</v>
      </c>
      <c r="E20" s="74">
        <f>Drakstav!P28</f>
        <v>0</v>
      </c>
      <c r="F20" s="79">
        <f>Drakstav!Q28</f>
        <v>0</v>
      </c>
      <c r="G20" s="105">
        <f>Drakstav!R28</f>
        <v>0</v>
      </c>
      <c r="H20" s="35">
        <f>Drakstav!S28</f>
        <v>0</v>
      </c>
      <c r="I20" s="39">
        <f>Drakstav!T28</f>
        <v>0</v>
      </c>
      <c r="K20" s="84">
        <v>2</v>
      </c>
      <c r="L20" t="s">
        <v>317</v>
      </c>
      <c r="M20" t="s">
        <v>4</v>
      </c>
      <c r="N20" s="34">
        <v>1</v>
      </c>
      <c r="Q20" s="71">
        <v>4</v>
      </c>
    </row>
    <row r="21" spans="2:17" ht="15">
      <c r="B21" s="84" t="s">
        <v>165</v>
      </c>
      <c r="C21" s="16" t="str">
        <f>Drakstav!B5</f>
        <v>SKŘIVÁNEK Petr</v>
      </c>
      <c r="D21" s="30" t="s">
        <v>326</v>
      </c>
      <c r="E21" s="74">
        <f>Drakstav!P5</f>
        <v>2</v>
      </c>
      <c r="F21" s="79">
        <f>Drakstav!Q5</f>
        <v>0</v>
      </c>
      <c r="G21" s="105">
        <f>Drakstav!R5</f>
        <v>0</v>
      </c>
      <c r="H21" s="35">
        <f>Drakstav!S5</f>
        <v>0</v>
      </c>
      <c r="I21" s="39">
        <f>Drakstav!T5</f>
        <v>0</v>
      </c>
      <c r="K21" s="84">
        <v>3</v>
      </c>
      <c r="L21" t="s">
        <v>110</v>
      </c>
      <c r="M21" t="s">
        <v>17</v>
      </c>
      <c r="N21" s="34">
        <v>2</v>
      </c>
      <c r="Q21" s="71">
        <v>3</v>
      </c>
    </row>
    <row r="22" spans="2:17" ht="15">
      <c r="B22" s="84" t="s">
        <v>166</v>
      </c>
      <c r="C22" s="16" t="str">
        <f>Drakstav!B17</f>
        <v>SVOBODA Jan</v>
      </c>
      <c r="D22" s="30" t="s">
        <v>326</v>
      </c>
      <c r="E22" s="74">
        <f>Drakstav!P17</f>
        <v>2</v>
      </c>
      <c r="F22" s="79">
        <f>Drakstav!Q17</f>
        <v>0</v>
      </c>
      <c r="G22" s="105">
        <f>Drakstav!R17</f>
        <v>0</v>
      </c>
      <c r="H22" s="35">
        <f>Drakstav!S17</f>
        <v>0</v>
      </c>
      <c r="I22" s="39">
        <f>Drakstav!T17</f>
        <v>0</v>
      </c>
      <c r="K22" s="84">
        <v>4</v>
      </c>
      <c r="L22" t="s">
        <v>112</v>
      </c>
      <c r="M22" t="s">
        <v>17</v>
      </c>
      <c r="N22" s="34">
        <v>2</v>
      </c>
      <c r="Q22" s="71">
        <v>3</v>
      </c>
    </row>
    <row r="23" spans="2:17" ht="15">
      <c r="B23" s="84" t="s">
        <v>167</v>
      </c>
      <c r="C23" s="16" t="str">
        <f>Drakstav!B6</f>
        <v>SVOBODA Milan</v>
      </c>
      <c r="D23" s="30" t="s">
        <v>326</v>
      </c>
      <c r="E23" s="74">
        <f>Drakstav!P6</f>
        <v>2</v>
      </c>
      <c r="F23" s="79">
        <f>Drakstav!Q6</f>
        <v>0</v>
      </c>
      <c r="G23" s="105">
        <f>Drakstav!R6</f>
        <v>0</v>
      </c>
      <c r="H23" s="35">
        <f>Drakstav!S6</f>
        <v>0</v>
      </c>
      <c r="I23" s="39">
        <f>Drakstav!T6</f>
        <v>0</v>
      </c>
      <c r="K23" s="84">
        <v>5</v>
      </c>
      <c r="L23" t="s">
        <v>122</v>
      </c>
      <c r="M23" t="s">
        <v>17</v>
      </c>
      <c r="N23" s="34">
        <v>2</v>
      </c>
      <c r="Q23" s="71">
        <v>2</v>
      </c>
    </row>
    <row r="24" spans="2:17" ht="15">
      <c r="B24" s="84" t="s">
        <v>168</v>
      </c>
      <c r="C24" s="16" t="str">
        <f>Drakstav!B26</f>
        <v>SVOBODA Miroslav</v>
      </c>
      <c r="D24" s="30" t="s">
        <v>326</v>
      </c>
      <c r="E24" s="74">
        <f>Drakstav!P26</f>
        <v>1</v>
      </c>
      <c r="F24" s="79">
        <f>Drakstav!Q26</f>
        <v>0</v>
      </c>
      <c r="G24" s="105">
        <f>Drakstav!R26</f>
        <v>0</v>
      </c>
      <c r="H24" s="35">
        <f>Drakstav!S26</f>
        <v>0</v>
      </c>
      <c r="I24" s="39">
        <f>Drakstav!T26</f>
        <v>0</v>
      </c>
      <c r="K24" s="84">
        <v>6</v>
      </c>
      <c r="L24" t="s">
        <v>137</v>
      </c>
      <c r="M24" t="s">
        <v>17</v>
      </c>
      <c r="N24" s="34">
        <v>1</v>
      </c>
      <c r="Q24" s="71">
        <v>2</v>
      </c>
    </row>
    <row r="25" spans="2:17" ht="15">
      <c r="B25" s="84" t="s">
        <v>169</v>
      </c>
      <c r="C25" s="23" t="str">
        <f>Drakstav!B7</f>
        <v>ŠTĚPÁNEK Martin</v>
      </c>
      <c r="D25" s="30" t="s">
        <v>326</v>
      </c>
      <c r="E25" s="74">
        <f>Drakstav!P7</f>
        <v>1</v>
      </c>
      <c r="F25" s="79">
        <f>Drakstav!Q7</f>
        <v>0</v>
      </c>
      <c r="G25" s="105">
        <f>Drakstav!R7</f>
        <v>0</v>
      </c>
      <c r="H25" s="35">
        <f>Drakstav!S7</f>
        <v>0</v>
      </c>
      <c r="I25" s="39">
        <f>Drakstav!T7</f>
        <v>0</v>
      </c>
      <c r="K25" s="84">
        <v>7</v>
      </c>
      <c r="L25" t="s">
        <v>117</v>
      </c>
      <c r="M25" t="s">
        <v>17</v>
      </c>
      <c r="N25" s="34">
        <v>1</v>
      </c>
      <c r="Q25" s="71">
        <v>2</v>
      </c>
    </row>
    <row r="26" spans="2:17" ht="15">
      <c r="B26" s="84" t="s">
        <v>170</v>
      </c>
      <c r="C26" s="23" t="str">
        <f>Drakstav!B23</f>
        <v>TOMEK Oldřich</v>
      </c>
      <c r="D26" s="30" t="s">
        <v>326</v>
      </c>
      <c r="E26" s="74">
        <f>Drakstav!P23</f>
        <v>0</v>
      </c>
      <c r="F26" s="79">
        <f>Drakstav!Q23</f>
        <v>0</v>
      </c>
      <c r="G26" s="105">
        <f>Drakstav!R23</f>
        <v>0</v>
      </c>
      <c r="H26" s="35">
        <f>Drakstav!S23</f>
        <v>0</v>
      </c>
      <c r="I26" s="39">
        <f>Drakstav!T23</f>
        <v>0</v>
      </c>
      <c r="K26" s="84">
        <v>8</v>
      </c>
      <c r="L26" t="s">
        <v>65</v>
      </c>
      <c r="M26" t="s">
        <v>4</v>
      </c>
      <c r="N26" s="34">
        <v>1</v>
      </c>
      <c r="Q26" s="71">
        <v>1</v>
      </c>
    </row>
    <row r="27" spans="2:17" ht="15">
      <c r="B27" s="84" t="s">
        <v>171</v>
      </c>
      <c r="C27" s="23" t="str">
        <f>Drakstav!B19</f>
        <v>TOMŠÍČEK Vojtěch</v>
      </c>
      <c r="D27" s="30" t="s">
        <v>326</v>
      </c>
      <c r="E27" s="74">
        <f>Drakstav!P19</f>
        <v>2</v>
      </c>
      <c r="F27" s="79">
        <f>Drakstav!Q19</f>
        <v>0</v>
      </c>
      <c r="G27" s="105">
        <f>Drakstav!R19</f>
        <v>0</v>
      </c>
      <c r="H27" s="35">
        <f>Drakstav!S19</f>
        <v>0</v>
      </c>
      <c r="I27" s="39">
        <f>Drakstav!T19</f>
        <v>0</v>
      </c>
      <c r="K27" s="84">
        <v>9</v>
      </c>
      <c r="L27" t="s">
        <v>108</v>
      </c>
      <c r="M27" t="s">
        <v>17</v>
      </c>
      <c r="N27" s="34">
        <v>2</v>
      </c>
      <c r="Q27" s="71">
        <v>1</v>
      </c>
    </row>
    <row r="28" spans="2:17" ht="15">
      <c r="B28" s="84" t="s">
        <v>172</v>
      </c>
      <c r="C28" s="16" t="str">
        <f>Drakstav!B8</f>
        <v>URBÁNEK Miloslav</v>
      </c>
      <c r="D28" s="30" t="s">
        <v>326</v>
      </c>
      <c r="E28" s="35">
        <f>Drakstav!P8</f>
        <v>1</v>
      </c>
      <c r="F28" s="75">
        <f>Drakstav!Q8</f>
        <v>0</v>
      </c>
      <c r="G28" s="76">
        <f>Drakstav!R8</f>
        <v>0</v>
      </c>
      <c r="H28" s="35">
        <f>Drakstav!S8</f>
        <v>0</v>
      </c>
      <c r="I28" s="39">
        <f>Drakstav!T8</f>
        <v>0</v>
      </c>
      <c r="K28" s="84">
        <v>10</v>
      </c>
      <c r="L28" t="s">
        <v>114</v>
      </c>
      <c r="M28" t="s">
        <v>17</v>
      </c>
      <c r="N28" s="34">
        <v>2</v>
      </c>
      <c r="Q28" s="71">
        <v>1</v>
      </c>
    </row>
    <row r="29" spans="2:17" ht="15">
      <c r="B29" s="84" t="s">
        <v>173</v>
      </c>
      <c r="C29" s="16" t="str">
        <f>Drakstav!B27</f>
        <v>VOSTÁL František</v>
      </c>
      <c r="D29" s="30" t="s">
        <v>326</v>
      </c>
      <c r="E29" s="35">
        <f>Drakstav!P27</f>
        <v>2</v>
      </c>
      <c r="F29" s="75">
        <f>Drakstav!Q27</f>
        <v>0</v>
      </c>
      <c r="G29" s="76">
        <f>Drakstav!R27</f>
        <v>0</v>
      </c>
      <c r="H29" s="35">
        <f>Drakstav!S27</f>
        <v>0</v>
      </c>
      <c r="I29" s="39">
        <f>Drakstav!T27</f>
        <v>0</v>
      </c>
      <c r="L29" t="s">
        <v>295</v>
      </c>
      <c r="M29" t="s">
        <v>4</v>
      </c>
      <c r="N29" s="34">
        <v>1</v>
      </c>
      <c r="Q29" s="71">
        <v>1</v>
      </c>
    </row>
    <row r="30" spans="2:17" ht="15">
      <c r="B30" s="84" t="s">
        <v>174</v>
      </c>
      <c r="C30" s="16" t="str">
        <f>Drakstav!B21</f>
        <v>ZACH Radek</v>
      </c>
      <c r="D30" s="30" t="s">
        <v>326</v>
      </c>
      <c r="E30" s="35">
        <f>Drakstav!P21</f>
        <v>0</v>
      </c>
      <c r="F30" s="75">
        <f>Drakstav!Q21</f>
        <v>0</v>
      </c>
      <c r="G30" s="76">
        <f>Drakstav!R21</f>
        <v>0</v>
      </c>
      <c r="H30" s="35">
        <f>Drakstav!S21</f>
        <v>0</v>
      </c>
      <c r="I30" s="39">
        <f>Drakstav!T21</f>
        <v>0</v>
      </c>
      <c r="L30" t="s">
        <v>68</v>
      </c>
      <c r="M30" t="s">
        <v>4</v>
      </c>
      <c r="N30" s="34">
        <v>1</v>
      </c>
      <c r="Q30" s="71">
        <v>1</v>
      </c>
    </row>
    <row r="31" spans="2:17" ht="15">
      <c r="B31" s="84" t="s">
        <v>175</v>
      </c>
      <c r="C31" s="16" t="str">
        <f>Krhov!B6</f>
        <v>BÖHM Josef</v>
      </c>
      <c r="D31" s="30" t="s">
        <v>4</v>
      </c>
      <c r="E31" s="35">
        <f>Krhov!P6</f>
        <v>1</v>
      </c>
      <c r="F31" s="75">
        <f>Krhov!Q6</f>
        <v>0</v>
      </c>
      <c r="G31" s="76">
        <f>Krhov!R6</f>
        <v>4</v>
      </c>
      <c r="H31" s="35">
        <f>Krhov!S6</f>
        <v>4</v>
      </c>
      <c r="I31" s="39">
        <f>Krhov!T6</f>
        <v>0</v>
      </c>
      <c r="L31" t="s">
        <v>107</v>
      </c>
      <c r="M31" t="s">
        <v>17</v>
      </c>
      <c r="N31" s="34">
        <v>2</v>
      </c>
      <c r="Q31" s="71">
        <v>1</v>
      </c>
    </row>
    <row r="32" spans="2:17" ht="15">
      <c r="B32" s="84" t="s">
        <v>176</v>
      </c>
      <c r="C32" s="16" t="str">
        <f>Krhov!B5</f>
        <v>BUKSA Pavel</v>
      </c>
      <c r="D32" s="30" t="s">
        <v>4</v>
      </c>
      <c r="E32" s="35">
        <f>Krhov!P5</f>
        <v>2</v>
      </c>
      <c r="F32" s="75">
        <f>Krhov!Q5</f>
        <v>3</v>
      </c>
      <c r="G32" s="76">
        <f>Krhov!R5</f>
        <v>4</v>
      </c>
      <c r="H32" s="35">
        <f>Krhov!S5</f>
        <v>7</v>
      </c>
      <c r="I32" s="39">
        <f>Krhov!T5</f>
        <v>0</v>
      </c>
      <c r="K32" s="129" t="s">
        <v>130</v>
      </c>
      <c r="L32" s="129"/>
      <c r="M32" s="129"/>
      <c r="N32" s="129"/>
      <c r="O32" s="129"/>
      <c r="P32" s="129"/>
      <c r="Q32" s="129"/>
    </row>
    <row r="33" spans="2:17" ht="15">
      <c r="B33" s="84" t="s">
        <v>177</v>
      </c>
      <c r="C33" s="16" t="str">
        <f>Krhov!B7</f>
        <v>CAFOUREK Radek</v>
      </c>
      <c r="D33" s="30" t="s">
        <v>4</v>
      </c>
      <c r="E33" s="35">
        <f>Krhov!P7</f>
        <v>2</v>
      </c>
      <c r="F33" s="75">
        <f>Krhov!Q7</f>
        <v>2</v>
      </c>
      <c r="G33" s="76">
        <f>Krhov!R7</f>
        <v>2</v>
      </c>
      <c r="H33" s="35">
        <f>Krhov!S7</f>
        <v>4</v>
      </c>
      <c r="I33" s="39">
        <f>Krhov!T7</f>
        <v>0</v>
      </c>
      <c r="N33" s="34" t="s">
        <v>15</v>
      </c>
      <c r="Q33" s="34" t="s">
        <v>135</v>
      </c>
    </row>
    <row r="34" spans="2:17" ht="15">
      <c r="B34" s="84" t="s">
        <v>178</v>
      </c>
      <c r="C34" s="16" t="str">
        <f>Krhov!B8</f>
        <v>DENEMAREK Jiří</v>
      </c>
      <c r="D34" s="30" t="s">
        <v>4</v>
      </c>
      <c r="E34" s="35">
        <f>Krhov!P8</f>
        <v>0</v>
      </c>
      <c r="F34" s="75">
        <f>Krhov!Q8</f>
        <v>0</v>
      </c>
      <c r="G34" s="76">
        <f>Krhov!R8</f>
        <v>0</v>
      </c>
      <c r="H34" s="35">
        <f>Krhov!S8</f>
        <v>0</v>
      </c>
      <c r="I34" s="39">
        <f>Krhov!T8</f>
        <v>0</v>
      </c>
      <c r="K34" s="84">
        <v>1</v>
      </c>
      <c r="L34" t="s">
        <v>68</v>
      </c>
      <c r="M34" t="s">
        <v>4</v>
      </c>
      <c r="N34" s="34">
        <v>1</v>
      </c>
      <c r="Q34" s="71">
        <v>6</v>
      </c>
    </row>
    <row r="35" spans="2:17" ht="15">
      <c r="B35" s="84" t="s">
        <v>179</v>
      </c>
      <c r="C35" s="47" t="str">
        <f>Krhov!B10</f>
        <v>DIVIŠ Martin ml.</v>
      </c>
      <c r="D35" s="30" t="s">
        <v>4</v>
      </c>
      <c r="E35" s="35">
        <f>Krhov!P10</f>
        <v>2</v>
      </c>
      <c r="F35" s="75">
        <f>Krhov!Q10</f>
        <v>0</v>
      </c>
      <c r="G35" s="76">
        <f>Krhov!R10</f>
        <v>0</v>
      </c>
      <c r="H35" s="35">
        <f>Krhov!S10</f>
        <v>0</v>
      </c>
      <c r="I35" s="39">
        <f>Krhov!T10</f>
        <v>0</v>
      </c>
      <c r="K35" s="84">
        <v>2</v>
      </c>
      <c r="L35" t="s">
        <v>111</v>
      </c>
      <c r="M35" t="s">
        <v>17</v>
      </c>
      <c r="N35" s="34">
        <v>2</v>
      </c>
      <c r="Q35" s="71">
        <v>3</v>
      </c>
    </row>
    <row r="36" spans="2:17" ht="15">
      <c r="B36" s="84" t="s">
        <v>180</v>
      </c>
      <c r="C36" s="16" t="str">
        <f>Krhov!B9</f>
        <v>DIVIŠ Martin st.</v>
      </c>
      <c r="D36" s="30" t="s">
        <v>4</v>
      </c>
      <c r="E36" s="35">
        <f>Krhov!P9</f>
        <v>1</v>
      </c>
      <c r="F36" s="75">
        <f>Krhov!Q9</f>
        <v>1</v>
      </c>
      <c r="G36" s="76">
        <f>Krhov!R9</f>
        <v>0</v>
      </c>
      <c r="H36" s="35">
        <f>Krhov!S9</f>
        <v>1</v>
      </c>
      <c r="I36" s="39">
        <f>Krhov!T9</f>
        <v>0</v>
      </c>
      <c r="K36" s="84">
        <v>3</v>
      </c>
      <c r="L36" t="s">
        <v>110</v>
      </c>
      <c r="M36" t="s">
        <v>17</v>
      </c>
      <c r="N36" s="34">
        <v>2</v>
      </c>
      <c r="Q36" s="71">
        <v>3</v>
      </c>
    </row>
    <row r="37" spans="2:17" ht="15">
      <c r="B37" s="84" t="s">
        <v>181</v>
      </c>
      <c r="C37" s="16" t="str">
        <f>Krhov!B11</f>
        <v>HÁJEK Miroslav</v>
      </c>
      <c r="D37" s="30" t="s">
        <v>4</v>
      </c>
      <c r="E37" s="35">
        <f>Krhov!P11</f>
        <v>0</v>
      </c>
      <c r="F37" s="75">
        <f>Krhov!Q11</f>
        <v>0</v>
      </c>
      <c r="G37" s="76">
        <f>Krhov!R11</f>
        <v>0</v>
      </c>
      <c r="H37" s="35">
        <f>Krhov!S11</f>
        <v>0</v>
      </c>
      <c r="I37" s="39">
        <f>Krhov!T11</f>
        <v>0</v>
      </c>
      <c r="K37" s="84">
        <v>4</v>
      </c>
      <c r="L37" t="s">
        <v>107</v>
      </c>
      <c r="M37" t="s">
        <v>17</v>
      </c>
      <c r="N37" s="34">
        <v>2</v>
      </c>
      <c r="Q37" s="71">
        <v>3</v>
      </c>
    </row>
    <row r="38" spans="2:17" ht="15">
      <c r="B38" s="84" t="s">
        <v>182</v>
      </c>
      <c r="C38" s="16" t="str">
        <f>Krhov!B12</f>
        <v>HÁJEK Roman</v>
      </c>
      <c r="D38" s="30" t="s">
        <v>4</v>
      </c>
      <c r="E38" s="35">
        <f>Krhov!P12</f>
        <v>0</v>
      </c>
      <c r="F38" s="75">
        <f>Krhov!Q12</f>
        <v>0</v>
      </c>
      <c r="G38" s="76">
        <f>Krhov!R12</f>
        <v>0</v>
      </c>
      <c r="H38" s="35">
        <f>Krhov!S12</f>
        <v>0</v>
      </c>
      <c r="I38" s="39">
        <f>Krhov!T12</f>
        <v>0</v>
      </c>
      <c r="K38" s="84">
        <v>5</v>
      </c>
      <c r="L38" t="s">
        <v>73</v>
      </c>
      <c r="M38" t="s">
        <v>4</v>
      </c>
      <c r="N38" s="34">
        <v>1</v>
      </c>
      <c r="Q38" s="71">
        <v>3</v>
      </c>
    </row>
    <row r="39" spans="2:11" ht="15">
      <c r="B39" s="84" t="s">
        <v>183</v>
      </c>
      <c r="C39" s="16" t="str">
        <f>Krhov!B13</f>
        <v>HAMBÁLEK Jiří</v>
      </c>
      <c r="D39" s="30" t="s">
        <v>4</v>
      </c>
      <c r="E39" s="35">
        <f>Krhov!P13</f>
        <v>2</v>
      </c>
      <c r="F39" s="75">
        <f>Krhov!Q13</f>
        <v>1</v>
      </c>
      <c r="G39" s="76">
        <f>Krhov!R13</f>
        <v>1</v>
      </c>
      <c r="H39" s="35">
        <f>Krhov!S13</f>
        <v>2</v>
      </c>
      <c r="I39" s="39">
        <f>Krhov!T13</f>
        <v>9</v>
      </c>
      <c r="K39" s="84">
        <v>6</v>
      </c>
    </row>
    <row r="40" spans="2:11" ht="15">
      <c r="B40" s="84" t="s">
        <v>184</v>
      </c>
      <c r="C40" s="16" t="str">
        <f>Krhov!B14</f>
        <v>CHLÁDEK Vítězslav</v>
      </c>
      <c r="D40" s="30" t="s">
        <v>4</v>
      </c>
      <c r="E40" s="35">
        <f>Krhov!P14</f>
        <v>1</v>
      </c>
      <c r="F40" s="75">
        <f>Krhov!Q14</f>
        <v>0</v>
      </c>
      <c r="G40" s="76">
        <f>Krhov!R14</f>
        <v>0</v>
      </c>
      <c r="H40" s="35">
        <f>Krhov!S14</f>
        <v>0</v>
      </c>
      <c r="I40" s="39">
        <f>Krhov!T14</f>
        <v>0</v>
      </c>
      <c r="K40" s="84">
        <v>7</v>
      </c>
    </row>
    <row r="41" spans="2:11" ht="15">
      <c r="B41" s="84" t="s">
        <v>185</v>
      </c>
      <c r="C41" s="16" t="str">
        <f>Krhov!B16</f>
        <v>KLUSÁČEK Jan</v>
      </c>
      <c r="D41" s="30" t="s">
        <v>4</v>
      </c>
      <c r="E41" s="35">
        <f>Krhov!P16</f>
        <v>1</v>
      </c>
      <c r="F41" s="75">
        <f>Krhov!Q16</f>
        <v>3</v>
      </c>
      <c r="G41" s="76">
        <f>Krhov!R16</f>
        <v>0</v>
      </c>
      <c r="H41" s="35">
        <f>Krhov!S16</f>
        <v>3</v>
      </c>
      <c r="I41" s="39">
        <f>Krhov!T16</f>
        <v>6</v>
      </c>
      <c r="K41" s="84">
        <v>8</v>
      </c>
    </row>
    <row r="42" spans="2:11" ht="15">
      <c r="B42" s="84" t="s">
        <v>186</v>
      </c>
      <c r="C42" s="16" t="str">
        <f>Krhov!B17</f>
        <v>KURTIN Pavel</v>
      </c>
      <c r="D42" s="30" t="s">
        <v>4</v>
      </c>
      <c r="E42" s="35">
        <f>Krhov!P17</f>
        <v>1</v>
      </c>
      <c r="F42" s="75">
        <f>Krhov!Q17</f>
        <v>0</v>
      </c>
      <c r="G42" s="76">
        <f>Krhov!R17</f>
        <v>2</v>
      </c>
      <c r="H42" s="35">
        <f>Krhov!S17</f>
        <v>2</v>
      </c>
      <c r="I42" s="39">
        <f>Krhov!T17</f>
        <v>0</v>
      </c>
      <c r="K42" s="84">
        <v>9</v>
      </c>
    </row>
    <row r="43" spans="2:11" ht="15">
      <c r="B43" s="84" t="s">
        <v>187</v>
      </c>
      <c r="C43" s="16" t="str">
        <f>Krhov!B15</f>
        <v>MACH Vítězslav</v>
      </c>
      <c r="D43" s="30" t="s">
        <v>4</v>
      </c>
      <c r="E43" s="35">
        <f>Krhov!P15</f>
        <v>0</v>
      </c>
      <c r="F43" s="75">
        <f>Krhov!Q15</f>
        <v>0</v>
      </c>
      <c r="G43" s="76">
        <f>Krhov!R15</f>
        <v>0</v>
      </c>
      <c r="H43" s="35">
        <f>Krhov!S15</f>
        <v>0</v>
      </c>
      <c r="I43" s="39">
        <f>Krhov!T15</f>
        <v>0</v>
      </c>
      <c r="K43" s="84">
        <v>10</v>
      </c>
    </row>
    <row r="44" spans="2:17" ht="15">
      <c r="B44" s="84" t="s">
        <v>188</v>
      </c>
      <c r="C44" s="16" t="str">
        <f>Krhov!B18</f>
        <v>MATOUŠEK Jaromír</v>
      </c>
      <c r="D44" s="30" t="s">
        <v>4</v>
      </c>
      <c r="E44" s="35">
        <f>Krhov!P18</f>
        <v>0</v>
      </c>
      <c r="F44" s="75">
        <f>Krhov!Q18</f>
        <v>0</v>
      </c>
      <c r="G44" s="76">
        <f>Krhov!R18</f>
        <v>0</v>
      </c>
      <c r="H44" s="35">
        <f>Krhov!S18</f>
        <v>0</v>
      </c>
      <c r="I44" s="39">
        <f>Krhov!T18</f>
        <v>0</v>
      </c>
      <c r="K44" s="84">
        <v>11</v>
      </c>
      <c r="Q44" s="46"/>
    </row>
    <row r="45" spans="2:9" ht="15">
      <c r="B45" s="84" t="s">
        <v>189</v>
      </c>
      <c r="C45" s="16" t="str">
        <f>Krhov!B20</f>
        <v>NESNÍDAL Pavel</v>
      </c>
      <c r="D45" s="30" t="s">
        <v>4</v>
      </c>
      <c r="E45" s="35">
        <f>Krhov!P20</f>
        <v>2</v>
      </c>
      <c r="F45" s="75">
        <f>Krhov!Q20</f>
        <v>1</v>
      </c>
      <c r="G45" s="76">
        <f>Krhov!R20</f>
        <v>4</v>
      </c>
      <c r="H45" s="35">
        <f>Krhov!S20</f>
        <v>5</v>
      </c>
      <c r="I45" s="39">
        <f>Krhov!T20</f>
        <v>0</v>
      </c>
    </row>
    <row r="46" spans="2:9" ht="15">
      <c r="B46" s="84" t="s">
        <v>190</v>
      </c>
      <c r="C46" s="16" t="str">
        <f>Krhov!B21</f>
        <v>OUTULNÝ Radek</v>
      </c>
      <c r="D46" s="30" t="s">
        <v>4</v>
      </c>
      <c r="E46" s="35">
        <f>Krhov!P21</f>
        <v>0</v>
      </c>
      <c r="F46" s="75">
        <f>Krhov!Q21</f>
        <v>0</v>
      </c>
      <c r="G46" s="76">
        <f>Krhov!R21</f>
        <v>0</v>
      </c>
      <c r="H46" s="35">
        <f>Krhov!S21</f>
        <v>0</v>
      </c>
      <c r="I46" s="39">
        <f>Krhov!T21</f>
        <v>0</v>
      </c>
    </row>
    <row r="47" spans="2:9" ht="15">
      <c r="B47" s="84" t="s">
        <v>191</v>
      </c>
      <c r="C47" s="16" t="str">
        <f>Krhov!B19</f>
        <v>PASTIEROVIČ Peter</v>
      </c>
      <c r="D47" s="30" t="s">
        <v>4</v>
      </c>
      <c r="E47" s="35">
        <f>Krhov!P19</f>
        <v>2</v>
      </c>
      <c r="F47" s="75">
        <f>Krhov!Q19</f>
        <v>7</v>
      </c>
      <c r="G47" s="76">
        <f>Krhov!R19</f>
        <v>3</v>
      </c>
      <c r="H47" s="35">
        <f>Krhov!S19</f>
        <v>10</v>
      </c>
      <c r="I47" s="39">
        <f>Krhov!T19</f>
        <v>3</v>
      </c>
    </row>
    <row r="48" spans="2:9" ht="15">
      <c r="B48" s="84" t="s">
        <v>192</v>
      </c>
      <c r="C48" s="16" t="str">
        <f>Krhov!B22</f>
        <v>PELÁN Jaroslav</v>
      </c>
      <c r="D48" s="30" t="s">
        <v>4</v>
      </c>
      <c r="E48" s="35">
        <f>Krhov!P22</f>
        <v>2</v>
      </c>
      <c r="F48" s="75">
        <f>Krhov!Q22</f>
        <v>1</v>
      </c>
      <c r="G48" s="76">
        <f>Krhov!R22</f>
        <v>1</v>
      </c>
      <c r="H48" s="35">
        <f>Krhov!S22</f>
        <v>2</v>
      </c>
      <c r="I48" s="39">
        <f>Krhov!T22</f>
        <v>0</v>
      </c>
    </row>
    <row r="49" spans="2:9" ht="15">
      <c r="B49" s="84" t="s">
        <v>193</v>
      </c>
      <c r="C49" s="16" t="str">
        <f>Krhov!B23</f>
        <v>PŘIDAL Milan</v>
      </c>
      <c r="D49" s="30" t="s">
        <v>4</v>
      </c>
      <c r="E49" s="35">
        <f>Krhov!P23</f>
        <v>0</v>
      </c>
      <c r="F49" s="75">
        <f>Krhov!Q23</f>
        <v>0</v>
      </c>
      <c r="G49" s="76">
        <f>Krhov!R23</f>
        <v>0</v>
      </c>
      <c r="H49" s="35">
        <f>Krhov!S23</f>
        <v>0</v>
      </c>
      <c r="I49" s="39">
        <f>Krhov!T23</f>
        <v>0</v>
      </c>
    </row>
    <row r="50" spans="2:9" ht="15">
      <c r="B50" s="84" t="s">
        <v>194</v>
      </c>
      <c r="C50" s="16" t="str">
        <f>Krhov!B24</f>
        <v>RŮŽIČKA Pavel</v>
      </c>
      <c r="D50" s="30" t="s">
        <v>4</v>
      </c>
      <c r="E50" s="35">
        <f>Krhov!P24</f>
        <v>0</v>
      </c>
      <c r="F50" s="75">
        <f>Krhov!Q24</f>
        <v>0</v>
      </c>
      <c r="G50" s="76">
        <f>Krhov!R24</f>
        <v>0</v>
      </c>
      <c r="H50" s="35">
        <f>Krhov!S24</f>
        <v>0</v>
      </c>
      <c r="I50" s="39">
        <f>Krhov!T24</f>
        <v>0</v>
      </c>
    </row>
    <row r="51" spans="2:9" ht="15">
      <c r="B51" s="84" t="s">
        <v>195</v>
      </c>
      <c r="C51" s="16" t="str">
        <f>Krhov!B25</f>
        <v>RŮŽIČKA Vítězslav</v>
      </c>
      <c r="D51" s="30" t="s">
        <v>4</v>
      </c>
      <c r="E51" s="35">
        <f>Krhov!P25</f>
        <v>2</v>
      </c>
      <c r="F51" s="75">
        <f>Krhov!Q25</f>
        <v>4</v>
      </c>
      <c r="G51" s="76">
        <f>Krhov!R25</f>
        <v>0</v>
      </c>
      <c r="H51" s="35">
        <f>Krhov!S25</f>
        <v>4</v>
      </c>
      <c r="I51" s="39">
        <f>Krhov!T25</f>
        <v>3</v>
      </c>
    </row>
    <row r="52" spans="2:9" ht="15">
      <c r="B52" s="84" t="s">
        <v>196</v>
      </c>
      <c r="C52" s="16" t="str">
        <f>Krhov!B26</f>
        <v>SALÁK Milan</v>
      </c>
      <c r="D52" s="30" t="s">
        <v>4</v>
      </c>
      <c r="E52" s="35">
        <f>Krhov!P26</f>
        <v>0</v>
      </c>
      <c r="F52" s="75">
        <f>Krhov!Q26</f>
        <v>0</v>
      </c>
      <c r="G52" s="76">
        <f>Krhov!R26</f>
        <v>0</v>
      </c>
      <c r="H52" s="35">
        <f>Krhov!S26</f>
        <v>0</v>
      </c>
      <c r="I52" s="39">
        <f>Krhov!T26</f>
        <v>0</v>
      </c>
    </row>
    <row r="53" spans="2:9" ht="15">
      <c r="B53" s="84" t="s">
        <v>197</v>
      </c>
      <c r="C53" s="16" t="str">
        <f>Krhov!B27</f>
        <v>SKOUMAL Lukáš</v>
      </c>
      <c r="D53" s="30" t="s">
        <v>4</v>
      </c>
      <c r="E53" s="35">
        <f>Krhov!P27</f>
        <v>0</v>
      </c>
      <c r="F53" s="75">
        <f>Krhov!Q27</f>
        <v>0</v>
      </c>
      <c r="G53" s="76">
        <f>Krhov!R27</f>
        <v>0</v>
      </c>
      <c r="H53" s="35">
        <f>Krhov!S27</f>
        <v>0</v>
      </c>
      <c r="I53" s="39">
        <f>Krhov!T27</f>
        <v>0</v>
      </c>
    </row>
    <row r="54" spans="2:9" ht="15">
      <c r="B54" s="84" t="s">
        <v>198</v>
      </c>
      <c r="C54" s="23" t="str">
        <f>Krhov!B28</f>
        <v>ŠKODA Karel</v>
      </c>
      <c r="D54" s="30" t="s">
        <v>4</v>
      </c>
      <c r="E54" s="35">
        <f>Krhov!P28</f>
        <v>0</v>
      </c>
      <c r="F54" s="75">
        <f>Krhov!Q28</f>
        <v>0</v>
      </c>
      <c r="G54" s="76">
        <f>Krhov!R28</f>
        <v>0</v>
      </c>
      <c r="H54" s="35">
        <f>Krhov!S28</f>
        <v>0</v>
      </c>
      <c r="I54" s="39">
        <f>Krhov!T28</f>
        <v>0</v>
      </c>
    </row>
    <row r="55" spans="2:9" ht="15">
      <c r="B55" s="84" t="s">
        <v>199</v>
      </c>
      <c r="C55" s="16" t="str">
        <f>Krhov!B29</f>
        <v>ŠKODA Vítězslav</v>
      </c>
      <c r="D55" s="30" t="s">
        <v>4</v>
      </c>
      <c r="E55" s="35">
        <f>Krhov!P29</f>
        <v>2</v>
      </c>
      <c r="F55" s="79">
        <f>Krhov!Q29</f>
        <v>0</v>
      </c>
      <c r="G55" s="76">
        <f>Krhov!R29</f>
        <v>1</v>
      </c>
      <c r="H55" s="35">
        <f>Krhov!S29</f>
        <v>1</v>
      </c>
      <c r="I55" s="39">
        <f>Krhov!T29</f>
        <v>6</v>
      </c>
    </row>
    <row r="56" spans="2:9" ht="15">
      <c r="B56" s="84" t="s">
        <v>200</v>
      </c>
      <c r="C56" s="16" t="str">
        <f>Krhov!B30</f>
        <v>TŮMA Martin</v>
      </c>
      <c r="D56" s="30" t="s">
        <v>4</v>
      </c>
      <c r="E56" s="35">
        <f>Krhov!P30</f>
        <v>0</v>
      </c>
      <c r="F56" s="79">
        <f>Krhov!Q30</f>
        <v>0</v>
      </c>
      <c r="G56" s="76">
        <f>Krhov!R30</f>
        <v>0</v>
      </c>
      <c r="H56" s="35">
        <f>Krhov!S30</f>
        <v>0</v>
      </c>
      <c r="I56" s="39">
        <f>Krhov!T30</f>
        <v>0</v>
      </c>
    </row>
    <row r="57" spans="2:9" ht="15">
      <c r="B57" s="84" t="s">
        <v>201</v>
      </c>
      <c r="C57" s="102" t="str">
        <f>Krhov!B31</f>
        <v>URBÁNEK Václav</v>
      </c>
      <c r="D57" s="30" t="s">
        <v>4</v>
      </c>
      <c r="E57" s="35">
        <f>Krhov!P31</f>
        <v>0</v>
      </c>
      <c r="F57" s="79">
        <f>Krhov!Q31</f>
        <v>0</v>
      </c>
      <c r="G57" s="76">
        <f>Krhov!R31</f>
        <v>0</v>
      </c>
      <c r="H57" s="35">
        <f>Krhov!S31</f>
        <v>0</v>
      </c>
      <c r="I57" s="39">
        <f>Krhov!T31</f>
        <v>0</v>
      </c>
    </row>
    <row r="58" spans="2:9" ht="15">
      <c r="B58" s="84" t="s">
        <v>202</v>
      </c>
      <c r="C58" s="16" t="str">
        <f>Veselý!B19</f>
        <v>BŘINEK Tomáš</v>
      </c>
      <c r="D58" s="30" t="s">
        <v>17</v>
      </c>
      <c r="E58" s="35">
        <f>Veselý!P19</f>
        <v>0</v>
      </c>
      <c r="F58" s="79">
        <f>Veselý!Q19</f>
        <v>0</v>
      </c>
      <c r="G58" s="76">
        <f>Veselý!R19</f>
        <v>0</v>
      </c>
      <c r="H58" s="35">
        <f>Veselý!S19</f>
        <v>0</v>
      </c>
      <c r="I58" s="39">
        <f>Veselý!T19</f>
        <v>0</v>
      </c>
    </row>
    <row r="59" spans="2:9" ht="15">
      <c r="B59" s="84" t="s">
        <v>203</v>
      </c>
      <c r="C59" s="16" t="str">
        <f>Veselý!B22</f>
        <v>CAHA František</v>
      </c>
      <c r="D59" s="30" t="s">
        <v>17</v>
      </c>
      <c r="E59" s="35">
        <f>Veselý!P22</f>
        <v>0</v>
      </c>
      <c r="F59" s="79">
        <f>Veselý!Q22</f>
        <v>0</v>
      </c>
      <c r="G59" s="76">
        <f>Veselý!R22</f>
        <v>0</v>
      </c>
      <c r="H59" s="35">
        <f>Veselý!S22</f>
        <v>0</v>
      </c>
      <c r="I59" s="39">
        <f>Veselý!T22</f>
        <v>0</v>
      </c>
    </row>
    <row r="60" spans="2:9" ht="15">
      <c r="B60" s="84" t="s">
        <v>204</v>
      </c>
      <c r="C60" s="16" t="str">
        <f>Veselý!B21</f>
        <v>DOHNAL Tomáš</v>
      </c>
      <c r="D60" s="30" t="s">
        <v>17</v>
      </c>
      <c r="E60" s="35">
        <f>Veselý!P21</f>
        <v>0</v>
      </c>
      <c r="F60" s="79">
        <f>Veselý!Q21</f>
        <v>0</v>
      </c>
      <c r="G60" s="76">
        <f>Veselý!R21</f>
        <v>0</v>
      </c>
      <c r="H60" s="35">
        <f>Veselý!S21</f>
        <v>0</v>
      </c>
      <c r="I60" s="39">
        <f>Veselý!T21</f>
        <v>0</v>
      </c>
    </row>
    <row r="61" spans="2:9" ht="15">
      <c r="B61" s="84" t="s">
        <v>205</v>
      </c>
      <c r="C61" s="16" t="str">
        <f>Veselý!B14</f>
        <v>FORMAN Jan</v>
      </c>
      <c r="D61" s="30" t="s">
        <v>17</v>
      </c>
      <c r="E61" s="35">
        <f>Veselý!P14</f>
        <v>2</v>
      </c>
      <c r="F61" s="79">
        <f>Veselý!Q14</f>
        <v>3</v>
      </c>
      <c r="G61" s="76">
        <f>Veselý!R14</f>
        <v>3</v>
      </c>
      <c r="H61" s="35">
        <f>Veselý!S14</f>
        <v>6</v>
      </c>
      <c r="I61" s="39">
        <f>Veselý!T14</f>
        <v>0</v>
      </c>
    </row>
    <row r="62" spans="2:9" ht="15">
      <c r="B62" s="84" t="s">
        <v>206</v>
      </c>
      <c r="C62" s="16" t="str">
        <f>Veselý!B24</f>
        <v>HUTAŘ Jaroslav</v>
      </c>
      <c r="D62" s="30" t="s">
        <v>17</v>
      </c>
      <c r="E62" s="35">
        <f>Veselý!P24</f>
        <v>0</v>
      </c>
      <c r="F62" s="79">
        <f>Veselý!Q24</f>
        <v>0</v>
      </c>
      <c r="G62" s="76">
        <f>Veselý!R24</f>
        <v>0</v>
      </c>
      <c r="H62" s="35">
        <f>Veselý!S24</f>
        <v>0</v>
      </c>
      <c r="I62" s="39">
        <f>Veselý!T24</f>
        <v>0</v>
      </c>
    </row>
    <row r="63" spans="2:9" ht="15">
      <c r="B63" s="84" t="s">
        <v>207</v>
      </c>
      <c r="C63" s="16" t="str">
        <f>Veselý!B12</f>
        <v>JELÍNEK Josef</v>
      </c>
      <c r="D63" s="30" t="s">
        <v>17</v>
      </c>
      <c r="E63" s="35">
        <f>Veselý!P12</f>
        <v>2</v>
      </c>
      <c r="F63" s="79">
        <f>Veselý!Q12</f>
        <v>4</v>
      </c>
      <c r="G63" s="76">
        <f>Veselý!R12</f>
        <v>4</v>
      </c>
      <c r="H63" s="35">
        <f>Veselý!S12</f>
        <v>8</v>
      </c>
      <c r="I63" s="39">
        <f>Veselý!T12</f>
        <v>3</v>
      </c>
    </row>
    <row r="64" spans="2:9" ht="15">
      <c r="B64" s="84" t="s">
        <v>208</v>
      </c>
      <c r="C64" s="16" t="str">
        <f>Veselý!B18</f>
        <v>JÍRA Radek</v>
      </c>
      <c r="D64" s="30" t="s">
        <v>17</v>
      </c>
      <c r="E64" s="35">
        <f>Veselý!P18</f>
        <v>1</v>
      </c>
      <c r="F64" s="79">
        <f>Veselý!Q18</f>
        <v>2</v>
      </c>
      <c r="G64" s="76">
        <f>Veselý!R18</f>
        <v>0</v>
      </c>
      <c r="H64" s="35">
        <f>Veselý!S18</f>
        <v>2</v>
      </c>
      <c r="I64" s="39">
        <f>Veselý!T18</f>
        <v>0</v>
      </c>
    </row>
    <row r="65" spans="2:9" ht="15">
      <c r="B65" s="84" t="s">
        <v>209</v>
      </c>
      <c r="C65" s="16" t="str">
        <f>Veselý!B7</f>
        <v>JURÁNEK Stanislav</v>
      </c>
      <c r="D65" s="30" t="s">
        <v>17</v>
      </c>
      <c r="E65" s="35">
        <f>Veselý!P7</f>
        <v>2</v>
      </c>
      <c r="F65" s="79">
        <f>Veselý!Q7</f>
        <v>1</v>
      </c>
      <c r="G65" s="76">
        <f>Veselý!R7</f>
        <v>2</v>
      </c>
      <c r="H65" s="35">
        <f>Veselý!S7</f>
        <v>3</v>
      </c>
      <c r="I65" s="39">
        <f>Veselý!T7</f>
        <v>0</v>
      </c>
    </row>
    <row r="66" spans="2:9" ht="15">
      <c r="B66" s="84" t="s">
        <v>210</v>
      </c>
      <c r="C66" s="16" t="str">
        <f>Veselý!B23</f>
        <v>KACETL Václav</v>
      </c>
      <c r="D66" s="30" t="s">
        <v>17</v>
      </c>
      <c r="E66" s="35">
        <f>Veselý!P23</f>
        <v>2</v>
      </c>
      <c r="F66" s="79">
        <f>Veselý!Q23</f>
        <v>2</v>
      </c>
      <c r="G66" s="76">
        <f>Veselý!R23</f>
        <v>2</v>
      </c>
      <c r="H66" s="35">
        <f>Veselý!S23</f>
        <v>4</v>
      </c>
      <c r="I66" s="39">
        <f>Veselý!T23</f>
        <v>0</v>
      </c>
    </row>
    <row r="67" spans="2:9" ht="15">
      <c r="B67" s="84" t="s">
        <v>211</v>
      </c>
      <c r="C67" s="47" t="str">
        <f>Veselý!B10</f>
        <v>KONFRŠT Jiří</v>
      </c>
      <c r="D67" s="30" t="s">
        <v>17</v>
      </c>
      <c r="E67" s="35">
        <f>Veselý!P10</f>
        <v>2</v>
      </c>
      <c r="F67" s="79">
        <f>Veselý!Q10</f>
        <v>3</v>
      </c>
      <c r="G67" s="76">
        <f>Veselý!R10</f>
        <v>4</v>
      </c>
      <c r="H67" s="35">
        <f>Veselý!S10</f>
        <v>7</v>
      </c>
      <c r="I67" s="39">
        <f>Veselý!T10</f>
        <v>3</v>
      </c>
    </row>
    <row r="68" spans="2:9" ht="15">
      <c r="B68" s="84" t="s">
        <v>212</v>
      </c>
      <c r="C68" s="16" t="str">
        <f>Veselý!B17</f>
        <v>KONFRŠT Zbyněk</v>
      </c>
      <c r="D68" s="30" t="s">
        <v>17</v>
      </c>
      <c r="E68" s="35">
        <f>Veselý!P17</f>
        <v>0</v>
      </c>
      <c r="F68" s="79">
        <f>Veselý!Q17</f>
        <v>0</v>
      </c>
      <c r="G68" s="76">
        <f>Veselý!R17</f>
        <v>0</v>
      </c>
      <c r="H68" s="35">
        <f>Veselý!S17</f>
        <v>0</v>
      </c>
      <c r="I68" s="39">
        <f>Veselý!T17</f>
        <v>0</v>
      </c>
    </row>
    <row r="69" spans="2:9" ht="15">
      <c r="B69" s="84" t="s">
        <v>213</v>
      </c>
      <c r="C69" s="16" t="str">
        <f>Veselý!B11</f>
        <v>NEČAS Petr</v>
      </c>
      <c r="D69" s="30" t="s">
        <v>17</v>
      </c>
      <c r="E69" s="35">
        <f>Veselý!P11</f>
        <v>2</v>
      </c>
      <c r="F69" s="79">
        <f>Veselý!Q11</f>
        <v>1</v>
      </c>
      <c r="G69" s="76">
        <f>Veselý!R11</f>
        <v>1</v>
      </c>
      <c r="H69" s="35">
        <f>Veselý!S11</f>
        <v>2</v>
      </c>
      <c r="I69" s="39">
        <f>Veselý!T11</f>
        <v>0</v>
      </c>
    </row>
    <row r="70" spans="2:9" ht="15">
      <c r="B70" s="84" t="s">
        <v>214</v>
      </c>
      <c r="C70" s="16" t="str">
        <f>Veselý!B25</f>
        <v>PEKÁREK Martin</v>
      </c>
      <c r="D70" s="30" t="s">
        <v>17</v>
      </c>
      <c r="E70" s="35">
        <f>Veselý!P25</f>
        <v>0</v>
      </c>
      <c r="F70" s="79">
        <f>Veselý!Q25</f>
        <v>0</v>
      </c>
      <c r="G70" s="76">
        <f>Veselý!R25</f>
        <v>0</v>
      </c>
      <c r="H70" s="35">
        <f>Veselý!S25</f>
        <v>0</v>
      </c>
      <c r="I70" s="39">
        <f>Veselý!T25</f>
        <v>0</v>
      </c>
    </row>
    <row r="71" spans="2:9" ht="15">
      <c r="B71" s="84" t="s">
        <v>215</v>
      </c>
      <c r="C71" s="16" t="str">
        <f>Veselý!B8</f>
        <v>PRŮŽA Vladimír</v>
      </c>
      <c r="D71" s="30" t="s">
        <v>17</v>
      </c>
      <c r="E71" s="35">
        <f>Veselý!P8</f>
        <v>1</v>
      </c>
      <c r="F71" s="79">
        <f>Veselý!Q8</f>
        <v>0</v>
      </c>
      <c r="G71" s="76">
        <f>Veselý!R8</f>
        <v>0</v>
      </c>
      <c r="H71" s="35">
        <f>Veselý!S8</f>
        <v>0</v>
      </c>
      <c r="I71" s="39">
        <f>Veselý!T8</f>
        <v>0</v>
      </c>
    </row>
    <row r="72" spans="2:9" ht="15">
      <c r="B72" s="84" t="s">
        <v>216</v>
      </c>
      <c r="C72" s="16" t="str">
        <f>Veselý!B20</f>
        <v>REZEK Michal</v>
      </c>
      <c r="D72" s="30" t="s">
        <v>17</v>
      </c>
      <c r="E72" s="35">
        <f>Veselý!P20</f>
        <v>0</v>
      </c>
      <c r="F72" s="79">
        <f>Veselý!Q20</f>
        <v>0</v>
      </c>
      <c r="G72" s="76">
        <f>Veselý!R20</f>
        <v>0</v>
      </c>
      <c r="H72" s="35">
        <f>Veselý!S20</f>
        <v>0</v>
      </c>
      <c r="I72" s="39">
        <f>Veselý!T20</f>
        <v>0</v>
      </c>
    </row>
    <row r="73" spans="2:9" ht="15">
      <c r="B73" s="84" t="s">
        <v>217</v>
      </c>
      <c r="C73" s="16" t="str">
        <f>Veselý!B9</f>
        <v>ROUPEC Josef</v>
      </c>
      <c r="D73" s="30" t="s">
        <v>17</v>
      </c>
      <c r="E73" s="35">
        <f>Veselý!P9</f>
        <v>0</v>
      </c>
      <c r="F73" s="79">
        <f>Veselý!Q9</f>
        <v>0</v>
      </c>
      <c r="G73" s="76">
        <f>Veselý!R9</f>
        <v>0</v>
      </c>
      <c r="H73" s="35">
        <f>Veselý!S9</f>
        <v>0</v>
      </c>
      <c r="I73" s="39">
        <f>Veselý!T9</f>
        <v>0</v>
      </c>
    </row>
    <row r="74" spans="2:9" ht="15">
      <c r="B74" s="84" t="s">
        <v>218</v>
      </c>
      <c r="C74" s="16" t="str">
        <f>Veselý!B16</f>
        <v>RYGL Stanislav</v>
      </c>
      <c r="D74" s="30" t="s">
        <v>17</v>
      </c>
      <c r="E74" s="35">
        <f>Veselý!P16</f>
        <v>2</v>
      </c>
      <c r="F74" s="79">
        <f>Veselý!Q16</f>
        <v>0</v>
      </c>
      <c r="G74" s="76">
        <f>Veselý!R16</f>
        <v>0</v>
      </c>
      <c r="H74" s="35">
        <f>Veselý!S16</f>
        <v>0</v>
      </c>
      <c r="I74" s="39">
        <f>Veselý!T16</f>
        <v>0</v>
      </c>
    </row>
    <row r="75" spans="2:9" ht="15">
      <c r="B75" s="84" t="s">
        <v>219</v>
      </c>
      <c r="C75" s="16" t="str">
        <f>Veselý!B15</f>
        <v>ŘÍMOVSKÝ Milan</v>
      </c>
      <c r="D75" s="30" t="s">
        <v>17</v>
      </c>
      <c r="E75" s="35">
        <f>Veselý!P15</f>
        <v>1</v>
      </c>
      <c r="F75" s="79">
        <f>Veselý!Q15</f>
        <v>2</v>
      </c>
      <c r="G75" s="76">
        <f>Veselý!R15</f>
        <v>0</v>
      </c>
      <c r="H75" s="35">
        <f>Veselý!S15</f>
        <v>2</v>
      </c>
      <c r="I75" s="39">
        <f>Veselý!T15</f>
        <v>0</v>
      </c>
    </row>
    <row r="76" spans="2:9" ht="15">
      <c r="B76" s="84" t="s">
        <v>220</v>
      </c>
      <c r="C76" s="16" t="str">
        <f>Veselý!B5</f>
        <v>SVOBODA Pavel</v>
      </c>
      <c r="D76" s="30" t="s">
        <v>17</v>
      </c>
      <c r="E76" s="35">
        <f>Veselý!P5</f>
        <v>2</v>
      </c>
      <c r="F76" s="79">
        <f>Veselý!Q5</f>
        <v>0</v>
      </c>
      <c r="G76" s="76">
        <f>Veselý!R5</f>
        <v>1</v>
      </c>
      <c r="H76" s="35">
        <f>Veselý!S5</f>
        <v>1</v>
      </c>
      <c r="I76" s="39">
        <f>Veselý!T5</f>
        <v>0</v>
      </c>
    </row>
    <row r="77" spans="2:9" ht="15">
      <c r="B77" s="84" t="s">
        <v>221</v>
      </c>
      <c r="C77" s="23" t="str">
        <f>Veselý!B13</f>
        <v>ŠTORK Stanislav</v>
      </c>
      <c r="D77" s="30" t="s">
        <v>17</v>
      </c>
      <c r="E77" s="35">
        <f>Veselý!P13</f>
        <v>1</v>
      </c>
      <c r="F77" s="79">
        <f>Veselý!Q13</f>
        <v>0</v>
      </c>
      <c r="G77" s="76">
        <f>Veselý!R13</f>
        <v>2</v>
      </c>
      <c r="H77" s="35">
        <f>Veselý!S13</f>
        <v>2</v>
      </c>
      <c r="I77" s="39">
        <f>Veselý!T13</f>
        <v>0</v>
      </c>
    </row>
    <row r="78" spans="2:9" ht="15">
      <c r="B78" s="84" t="s">
        <v>222</v>
      </c>
      <c r="C78" s="23" t="str">
        <f>Veselý!B6</f>
        <v>VESELÝ Vladimír</v>
      </c>
      <c r="D78" s="30" t="s">
        <v>17</v>
      </c>
      <c r="E78" s="35">
        <f>Veselý!P6</f>
        <v>2</v>
      </c>
      <c r="F78" s="79">
        <f>Veselý!Q6</f>
        <v>1</v>
      </c>
      <c r="G78" s="76">
        <f>Veselý!R6</f>
        <v>0</v>
      </c>
      <c r="H78" s="35">
        <f>Veselý!S6</f>
        <v>1</v>
      </c>
      <c r="I78" s="39">
        <f>Veselý!T6</f>
        <v>3</v>
      </c>
    </row>
    <row r="79" spans="2:9" ht="15">
      <c r="B79" s="84" t="s">
        <v>223</v>
      </c>
      <c r="C79" s="23"/>
      <c r="D79" s="30"/>
      <c r="E79" s="35"/>
      <c r="F79" s="79"/>
      <c r="G79" s="76"/>
      <c r="H79" s="35"/>
      <c r="I79" s="39"/>
    </row>
    <row r="80" spans="2:9" ht="15">
      <c r="B80" s="84" t="s">
        <v>224</v>
      </c>
      <c r="C80" s="23"/>
      <c r="D80" s="30"/>
      <c r="E80" s="35"/>
      <c r="F80" s="79"/>
      <c r="G80" s="76"/>
      <c r="H80" s="35"/>
      <c r="I80" s="39"/>
    </row>
    <row r="81" spans="2:9" ht="15">
      <c r="B81" s="84" t="s">
        <v>225</v>
      </c>
      <c r="C81" s="23"/>
      <c r="D81" s="30"/>
      <c r="E81" s="35"/>
      <c r="F81" s="79"/>
      <c r="G81" s="76"/>
      <c r="H81" s="35"/>
      <c r="I81" s="39"/>
    </row>
    <row r="82" spans="2:9" ht="15">
      <c r="B82" s="84" t="s">
        <v>226</v>
      </c>
      <c r="C82" s="16"/>
      <c r="D82" s="30"/>
      <c r="E82" s="35"/>
      <c r="F82" s="79"/>
      <c r="G82" s="76"/>
      <c r="H82" s="35"/>
      <c r="I82" s="39"/>
    </row>
    <row r="83" spans="2:9" ht="15.75" thickBot="1">
      <c r="B83" s="84" t="s">
        <v>227</v>
      </c>
      <c r="C83" s="17"/>
      <c r="D83" s="31"/>
      <c r="E83" s="36"/>
      <c r="F83" s="121"/>
      <c r="G83" s="122"/>
      <c r="H83" s="36"/>
      <c r="I83" s="51"/>
    </row>
  </sheetData>
  <sheetProtection/>
  <autoFilter ref="C3:I83">
    <sortState ref="C4:I83">
      <sortCondition sortBy="value" ref="D4:D83"/>
    </sortState>
  </autoFilter>
  <mergeCells count="3">
    <mergeCell ref="L2:Q2"/>
    <mergeCell ref="K17:Q17"/>
    <mergeCell ref="K32:Q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33"/>
  <sheetViews>
    <sheetView zoomScalePageLayoutView="0" workbookViewId="0" topLeftCell="A1">
      <selection activeCell="H29" sqref="H29"/>
    </sheetView>
  </sheetViews>
  <sheetFormatPr defaultColWidth="9.140625" defaultRowHeight="15"/>
  <cols>
    <col min="2" max="2" width="21.140625" style="0" customWidth="1"/>
    <col min="3" max="14" width="3.7109375" style="0" customWidth="1"/>
    <col min="16" max="16" width="4.140625" style="0" bestFit="1" customWidth="1"/>
    <col min="17" max="18" width="4.140625" style="0" customWidth="1"/>
    <col min="19" max="19" width="5.28125" style="0" customWidth="1"/>
    <col min="20" max="20" width="5.7109375" style="0" customWidth="1"/>
  </cols>
  <sheetData>
    <row r="2" ht="15.75" thickBot="1"/>
    <row r="3" spans="2:20" ht="15">
      <c r="B3" s="136" t="s">
        <v>262</v>
      </c>
      <c r="C3" s="138" t="s">
        <v>325</v>
      </c>
      <c r="D3" s="139"/>
      <c r="E3" s="139"/>
      <c r="F3" s="140"/>
      <c r="G3" s="138" t="s">
        <v>4</v>
      </c>
      <c r="H3" s="139"/>
      <c r="I3" s="139"/>
      <c r="J3" s="140"/>
      <c r="K3" s="138"/>
      <c r="L3" s="139"/>
      <c r="M3" s="139"/>
      <c r="N3" s="140"/>
      <c r="P3" s="132" t="s">
        <v>37</v>
      </c>
      <c r="Q3" s="133"/>
      <c r="R3" s="133"/>
      <c r="S3" s="134"/>
      <c r="T3" s="135"/>
    </row>
    <row r="4" spans="2:20" ht="15.75" thickBot="1">
      <c r="B4" s="137"/>
      <c r="C4" s="12" t="s">
        <v>15</v>
      </c>
      <c r="D4" s="13" t="s">
        <v>34</v>
      </c>
      <c r="E4" s="13" t="s">
        <v>35</v>
      </c>
      <c r="F4" s="14" t="s">
        <v>36</v>
      </c>
      <c r="G4" s="12" t="s">
        <v>15</v>
      </c>
      <c r="H4" s="13" t="s">
        <v>34</v>
      </c>
      <c r="I4" s="13" t="s">
        <v>35</v>
      </c>
      <c r="J4" s="14" t="s">
        <v>36</v>
      </c>
      <c r="K4" s="12" t="s">
        <v>15</v>
      </c>
      <c r="L4" s="13" t="s">
        <v>34</v>
      </c>
      <c r="M4" s="13" t="s">
        <v>35</v>
      </c>
      <c r="N4" s="14" t="s">
        <v>36</v>
      </c>
      <c r="P4" s="68" t="s">
        <v>40</v>
      </c>
      <c r="Q4" s="19" t="s">
        <v>34</v>
      </c>
      <c r="R4" s="20" t="s">
        <v>35</v>
      </c>
      <c r="S4" s="21" t="s">
        <v>38</v>
      </c>
      <c r="T4" s="22" t="s">
        <v>39</v>
      </c>
    </row>
    <row r="5" spans="2:20" ht="15">
      <c r="B5" s="15" t="s">
        <v>81</v>
      </c>
      <c r="C5" s="56">
        <v>1</v>
      </c>
      <c r="D5" s="57"/>
      <c r="E5" s="57"/>
      <c r="F5" s="58"/>
      <c r="G5" s="9">
        <v>1</v>
      </c>
      <c r="H5" s="10"/>
      <c r="I5" s="10"/>
      <c r="J5" s="11"/>
      <c r="K5" s="9"/>
      <c r="L5" s="10"/>
      <c r="M5" s="10"/>
      <c r="N5" s="11"/>
      <c r="P5" s="92">
        <f>SUM(C5,G5,K5)</f>
        <v>2</v>
      </c>
      <c r="Q5" s="98">
        <f>SUM(D5,H5,L5)</f>
        <v>0</v>
      </c>
      <c r="R5" s="99">
        <f>SUM(E5,I5,M5)</f>
        <v>0</v>
      </c>
      <c r="S5" s="93">
        <f>SUM(Q5:R5)</f>
        <v>0</v>
      </c>
      <c r="T5" s="92">
        <f>SUM(F5,J5,N5)</f>
        <v>0</v>
      </c>
    </row>
    <row r="6" spans="2:20" ht="15">
      <c r="B6" s="16" t="s">
        <v>85</v>
      </c>
      <c r="C6" s="59">
        <v>1</v>
      </c>
      <c r="D6" s="60"/>
      <c r="E6" s="60"/>
      <c r="F6" s="61"/>
      <c r="G6" s="6">
        <v>1</v>
      </c>
      <c r="H6" s="7"/>
      <c r="I6" s="7"/>
      <c r="J6" s="8"/>
      <c r="K6" s="6"/>
      <c r="L6" s="7"/>
      <c r="M6" s="7"/>
      <c r="N6" s="8"/>
      <c r="P6" s="94">
        <f aca="true" t="shared" si="0" ref="P6:P32">SUM(C6,G6,K6)</f>
        <v>2</v>
      </c>
      <c r="Q6" s="100">
        <f aca="true" t="shared" si="1" ref="Q6:Q32">SUM(D6,H6,L6)</f>
        <v>0</v>
      </c>
      <c r="R6" s="101">
        <f aca="true" t="shared" si="2" ref="R6:R32">SUM(E6,I6,M6)</f>
        <v>0</v>
      </c>
      <c r="S6" s="95">
        <f aca="true" t="shared" si="3" ref="S6:S32">SUM(Q6:R6)</f>
        <v>0</v>
      </c>
      <c r="T6" s="94">
        <f aca="true" t="shared" si="4" ref="T6:T32">SUM(F6,J6,N6)</f>
        <v>0</v>
      </c>
    </row>
    <row r="7" spans="2:20" ht="15">
      <c r="B7" s="16" t="s">
        <v>86</v>
      </c>
      <c r="C7" s="59"/>
      <c r="D7" s="60"/>
      <c r="E7" s="60"/>
      <c r="F7" s="61"/>
      <c r="G7" s="6">
        <v>1</v>
      </c>
      <c r="H7" s="7"/>
      <c r="I7" s="7"/>
      <c r="J7" s="8"/>
      <c r="K7" s="6"/>
      <c r="L7" s="7"/>
      <c r="M7" s="7"/>
      <c r="N7" s="8"/>
      <c r="P7" s="94">
        <f t="shared" si="0"/>
        <v>1</v>
      </c>
      <c r="Q7" s="100">
        <f t="shared" si="1"/>
        <v>0</v>
      </c>
      <c r="R7" s="101">
        <f t="shared" si="2"/>
        <v>0</v>
      </c>
      <c r="S7" s="95">
        <f t="shared" si="3"/>
        <v>0</v>
      </c>
      <c r="T7" s="94">
        <f t="shared" si="4"/>
        <v>0</v>
      </c>
    </row>
    <row r="8" spans="2:20" ht="15">
      <c r="B8" s="16" t="s">
        <v>265</v>
      </c>
      <c r="C8" s="59">
        <v>1</v>
      </c>
      <c r="D8" s="60"/>
      <c r="E8" s="60"/>
      <c r="F8" s="61"/>
      <c r="G8" s="6"/>
      <c r="H8" s="7"/>
      <c r="I8" s="7"/>
      <c r="J8" s="8"/>
      <c r="K8" s="6"/>
      <c r="L8" s="7"/>
      <c r="M8" s="7"/>
      <c r="N8" s="8"/>
      <c r="P8" s="94">
        <f t="shared" si="0"/>
        <v>1</v>
      </c>
      <c r="Q8" s="100">
        <f t="shared" si="1"/>
        <v>0</v>
      </c>
      <c r="R8" s="101">
        <f t="shared" si="2"/>
        <v>0</v>
      </c>
      <c r="S8" s="95">
        <f t="shared" si="3"/>
        <v>0</v>
      </c>
      <c r="T8" s="94">
        <f t="shared" si="4"/>
        <v>0</v>
      </c>
    </row>
    <row r="9" spans="2:20" ht="15">
      <c r="B9" s="16" t="s">
        <v>87</v>
      </c>
      <c r="C9" s="59"/>
      <c r="D9" s="60"/>
      <c r="E9" s="60"/>
      <c r="F9" s="61"/>
      <c r="G9" s="6"/>
      <c r="H9" s="7"/>
      <c r="I9" s="7"/>
      <c r="J9" s="8"/>
      <c r="K9" s="6"/>
      <c r="L9" s="7"/>
      <c r="M9" s="7"/>
      <c r="N9" s="8"/>
      <c r="P9" s="94">
        <f t="shared" si="0"/>
        <v>0</v>
      </c>
      <c r="Q9" s="100">
        <f t="shared" si="1"/>
        <v>0</v>
      </c>
      <c r="R9" s="101">
        <f t="shared" si="2"/>
        <v>0</v>
      </c>
      <c r="S9" s="95">
        <f t="shared" si="3"/>
        <v>0</v>
      </c>
      <c r="T9" s="94">
        <f t="shared" si="4"/>
        <v>0</v>
      </c>
    </row>
    <row r="10" spans="2:20" ht="15">
      <c r="B10" s="16" t="s">
        <v>83</v>
      </c>
      <c r="C10" s="59">
        <v>1</v>
      </c>
      <c r="D10" s="60"/>
      <c r="E10" s="60"/>
      <c r="F10" s="61"/>
      <c r="G10" s="6">
        <v>1</v>
      </c>
      <c r="H10" s="7"/>
      <c r="I10" s="7"/>
      <c r="J10" s="8"/>
      <c r="K10" s="6"/>
      <c r="L10" s="7"/>
      <c r="M10" s="7"/>
      <c r="N10" s="8"/>
      <c r="P10" s="94">
        <f t="shared" si="0"/>
        <v>2</v>
      </c>
      <c r="Q10" s="100">
        <f t="shared" si="1"/>
        <v>0</v>
      </c>
      <c r="R10" s="101">
        <f t="shared" si="2"/>
        <v>0</v>
      </c>
      <c r="S10" s="95">
        <f t="shared" si="3"/>
        <v>0</v>
      </c>
      <c r="T10" s="94">
        <f t="shared" si="4"/>
        <v>0</v>
      </c>
    </row>
    <row r="11" spans="2:20" ht="15">
      <c r="B11" s="16" t="s">
        <v>84</v>
      </c>
      <c r="C11" s="59"/>
      <c r="D11" s="60"/>
      <c r="E11" s="60"/>
      <c r="F11" s="61"/>
      <c r="G11" s="6"/>
      <c r="H11" s="7"/>
      <c r="I11" s="7"/>
      <c r="J11" s="8"/>
      <c r="K11" s="6"/>
      <c r="L11" s="7"/>
      <c r="M11" s="7"/>
      <c r="N11" s="8"/>
      <c r="P11" s="94">
        <f t="shared" si="0"/>
        <v>0</v>
      </c>
      <c r="Q11" s="100">
        <f t="shared" si="1"/>
        <v>0</v>
      </c>
      <c r="R11" s="101">
        <f t="shared" si="2"/>
        <v>0</v>
      </c>
      <c r="S11" s="95">
        <f t="shared" si="3"/>
        <v>0</v>
      </c>
      <c r="T11" s="94">
        <f t="shared" si="4"/>
        <v>0</v>
      </c>
    </row>
    <row r="12" spans="2:20" ht="15">
      <c r="B12" s="47" t="s">
        <v>88</v>
      </c>
      <c r="C12" s="59">
        <v>1</v>
      </c>
      <c r="D12" s="60"/>
      <c r="E12" s="60"/>
      <c r="F12" s="61"/>
      <c r="G12" s="6">
        <v>1</v>
      </c>
      <c r="H12" s="7"/>
      <c r="I12" s="7"/>
      <c r="J12" s="8"/>
      <c r="K12" s="6"/>
      <c r="L12" s="7"/>
      <c r="M12" s="7"/>
      <c r="N12" s="8"/>
      <c r="P12" s="94">
        <f t="shared" si="0"/>
        <v>2</v>
      </c>
      <c r="Q12" s="100">
        <f t="shared" si="1"/>
        <v>0</v>
      </c>
      <c r="R12" s="101">
        <f t="shared" si="2"/>
        <v>0</v>
      </c>
      <c r="S12" s="95">
        <f t="shared" si="3"/>
        <v>0</v>
      </c>
      <c r="T12" s="94">
        <f t="shared" si="4"/>
        <v>0</v>
      </c>
    </row>
    <row r="13" spans="2:20" ht="15">
      <c r="B13" s="16" t="s">
        <v>82</v>
      </c>
      <c r="C13" s="59"/>
      <c r="D13" s="60"/>
      <c r="E13" s="60"/>
      <c r="F13" s="61"/>
      <c r="G13" s="6"/>
      <c r="H13" s="7"/>
      <c r="I13" s="7"/>
      <c r="J13" s="8"/>
      <c r="K13" s="6"/>
      <c r="L13" s="7"/>
      <c r="M13" s="7"/>
      <c r="N13" s="8"/>
      <c r="P13" s="94">
        <f t="shared" si="0"/>
        <v>0</v>
      </c>
      <c r="Q13" s="100">
        <f t="shared" si="1"/>
        <v>0</v>
      </c>
      <c r="R13" s="101">
        <f t="shared" si="2"/>
        <v>0</v>
      </c>
      <c r="S13" s="95">
        <f t="shared" si="3"/>
        <v>0</v>
      </c>
      <c r="T13" s="94">
        <f t="shared" si="4"/>
        <v>0</v>
      </c>
    </row>
    <row r="14" spans="2:20" ht="15">
      <c r="B14" s="16" t="s">
        <v>90</v>
      </c>
      <c r="C14" s="59">
        <v>1</v>
      </c>
      <c r="D14" s="60"/>
      <c r="E14" s="60"/>
      <c r="F14" s="61"/>
      <c r="G14" s="6">
        <v>1</v>
      </c>
      <c r="H14" s="7"/>
      <c r="I14" s="7"/>
      <c r="J14" s="8"/>
      <c r="K14" s="6"/>
      <c r="L14" s="7"/>
      <c r="M14" s="7"/>
      <c r="N14" s="8"/>
      <c r="P14" s="94">
        <f t="shared" si="0"/>
        <v>2</v>
      </c>
      <c r="Q14" s="100">
        <f t="shared" si="1"/>
        <v>0</v>
      </c>
      <c r="R14" s="101">
        <f t="shared" si="2"/>
        <v>0</v>
      </c>
      <c r="S14" s="95">
        <f t="shared" si="3"/>
        <v>0</v>
      </c>
      <c r="T14" s="94">
        <f t="shared" si="4"/>
        <v>0</v>
      </c>
    </row>
    <row r="15" spans="2:20" ht="15">
      <c r="B15" s="16" t="s">
        <v>148</v>
      </c>
      <c r="C15" s="59"/>
      <c r="D15" s="60"/>
      <c r="E15" s="60"/>
      <c r="F15" s="61"/>
      <c r="G15" s="6"/>
      <c r="H15" s="7"/>
      <c r="I15" s="7"/>
      <c r="J15" s="8"/>
      <c r="K15" s="6"/>
      <c r="L15" s="7"/>
      <c r="M15" s="7"/>
      <c r="N15" s="8"/>
      <c r="P15" s="94">
        <f t="shared" si="0"/>
        <v>0</v>
      </c>
      <c r="Q15" s="100">
        <f t="shared" si="1"/>
        <v>0</v>
      </c>
      <c r="R15" s="101">
        <f t="shared" si="2"/>
        <v>0</v>
      </c>
      <c r="S15" s="95">
        <f t="shared" si="3"/>
        <v>0</v>
      </c>
      <c r="T15" s="94">
        <f t="shared" si="4"/>
        <v>0</v>
      </c>
    </row>
    <row r="16" spans="2:20" ht="15">
      <c r="B16" s="16" t="s">
        <v>266</v>
      </c>
      <c r="C16" s="59">
        <v>1</v>
      </c>
      <c r="D16" s="60"/>
      <c r="E16" s="60"/>
      <c r="F16" s="61"/>
      <c r="G16" s="6">
        <v>1</v>
      </c>
      <c r="H16" s="7"/>
      <c r="I16" s="7"/>
      <c r="J16" s="8"/>
      <c r="K16" s="6"/>
      <c r="L16" s="7"/>
      <c r="M16" s="7"/>
      <c r="N16" s="8"/>
      <c r="P16" s="94">
        <f t="shared" si="0"/>
        <v>2</v>
      </c>
      <c r="Q16" s="100">
        <f t="shared" si="1"/>
        <v>0</v>
      </c>
      <c r="R16" s="101">
        <f t="shared" si="2"/>
        <v>0</v>
      </c>
      <c r="S16" s="95">
        <f t="shared" si="3"/>
        <v>0</v>
      </c>
      <c r="T16" s="94">
        <f t="shared" si="4"/>
        <v>0</v>
      </c>
    </row>
    <row r="17" spans="2:20" ht="15">
      <c r="B17" s="16" t="s">
        <v>267</v>
      </c>
      <c r="C17" s="59">
        <v>1</v>
      </c>
      <c r="D17" s="60"/>
      <c r="E17" s="60"/>
      <c r="F17" s="61"/>
      <c r="G17" s="6">
        <v>1</v>
      </c>
      <c r="H17" s="7"/>
      <c r="I17" s="7"/>
      <c r="J17" s="8"/>
      <c r="K17" s="6"/>
      <c r="L17" s="7"/>
      <c r="M17" s="7"/>
      <c r="N17" s="8"/>
      <c r="P17" s="94">
        <f t="shared" si="0"/>
        <v>2</v>
      </c>
      <c r="Q17" s="100">
        <f t="shared" si="1"/>
        <v>0</v>
      </c>
      <c r="R17" s="101">
        <f t="shared" si="2"/>
        <v>0</v>
      </c>
      <c r="S17" s="95">
        <f t="shared" si="3"/>
        <v>0</v>
      </c>
      <c r="T17" s="94">
        <f t="shared" si="4"/>
        <v>0</v>
      </c>
    </row>
    <row r="18" spans="2:20" ht="15">
      <c r="B18" s="16" t="s">
        <v>258</v>
      </c>
      <c r="C18" s="59">
        <v>1</v>
      </c>
      <c r="D18" s="60"/>
      <c r="E18" s="60"/>
      <c r="F18" s="61"/>
      <c r="G18" s="6">
        <v>1</v>
      </c>
      <c r="H18" s="7"/>
      <c r="I18" s="7"/>
      <c r="J18" s="8"/>
      <c r="K18" s="6"/>
      <c r="L18" s="7"/>
      <c r="M18" s="7"/>
      <c r="N18" s="8"/>
      <c r="P18" s="94">
        <f t="shared" si="0"/>
        <v>2</v>
      </c>
      <c r="Q18" s="100">
        <f t="shared" si="1"/>
        <v>0</v>
      </c>
      <c r="R18" s="101">
        <f t="shared" si="2"/>
        <v>0</v>
      </c>
      <c r="S18" s="95">
        <f t="shared" si="3"/>
        <v>0</v>
      </c>
      <c r="T18" s="94">
        <f t="shared" si="4"/>
        <v>0</v>
      </c>
    </row>
    <row r="19" spans="2:20" ht="15">
      <c r="B19" s="16" t="s">
        <v>268</v>
      </c>
      <c r="C19" s="59">
        <v>1</v>
      </c>
      <c r="D19" s="60"/>
      <c r="E19" s="60"/>
      <c r="F19" s="61"/>
      <c r="G19" s="6">
        <v>1</v>
      </c>
      <c r="H19" s="7"/>
      <c r="I19" s="7"/>
      <c r="J19" s="8"/>
      <c r="K19" s="6"/>
      <c r="L19" s="7"/>
      <c r="M19" s="7"/>
      <c r="N19" s="8"/>
      <c r="P19" s="94">
        <f t="shared" si="0"/>
        <v>2</v>
      </c>
      <c r="Q19" s="100">
        <f t="shared" si="1"/>
        <v>0</v>
      </c>
      <c r="R19" s="101">
        <f t="shared" si="2"/>
        <v>0</v>
      </c>
      <c r="S19" s="95">
        <f t="shared" si="3"/>
        <v>0</v>
      </c>
      <c r="T19" s="94">
        <f t="shared" si="4"/>
        <v>0</v>
      </c>
    </row>
    <row r="20" spans="2:20" ht="15">
      <c r="B20" s="16" t="s">
        <v>269</v>
      </c>
      <c r="C20" s="59"/>
      <c r="D20" s="60"/>
      <c r="E20" s="60"/>
      <c r="F20" s="61"/>
      <c r="G20" s="6"/>
      <c r="H20" s="7"/>
      <c r="I20" s="7"/>
      <c r="J20" s="8"/>
      <c r="K20" s="6"/>
      <c r="L20" s="7"/>
      <c r="M20" s="7"/>
      <c r="N20" s="8"/>
      <c r="P20" s="94">
        <f t="shared" si="0"/>
        <v>0</v>
      </c>
      <c r="Q20" s="100">
        <f t="shared" si="1"/>
        <v>0</v>
      </c>
      <c r="R20" s="101">
        <f t="shared" si="2"/>
        <v>0</v>
      </c>
      <c r="S20" s="95">
        <f t="shared" si="3"/>
        <v>0</v>
      </c>
      <c r="T20" s="94">
        <f t="shared" si="4"/>
        <v>0</v>
      </c>
    </row>
    <row r="21" spans="2:20" ht="15">
      <c r="B21" s="16" t="s">
        <v>270</v>
      </c>
      <c r="C21" s="59"/>
      <c r="D21" s="60"/>
      <c r="E21" s="60"/>
      <c r="F21" s="61"/>
      <c r="G21" s="6"/>
      <c r="H21" s="7"/>
      <c r="I21" s="7"/>
      <c r="J21" s="8"/>
      <c r="K21" s="6"/>
      <c r="L21" s="7"/>
      <c r="M21" s="7"/>
      <c r="N21" s="8"/>
      <c r="P21" s="94">
        <f t="shared" si="0"/>
        <v>0</v>
      </c>
      <c r="Q21" s="100">
        <f t="shared" si="1"/>
        <v>0</v>
      </c>
      <c r="R21" s="101">
        <f t="shared" si="2"/>
        <v>0</v>
      </c>
      <c r="S21" s="95">
        <f t="shared" si="3"/>
        <v>0</v>
      </c>
      <c r="T21" s="94">
        <f t="shared" si="4"/>
        <v>0</v>
      </c>
    </row>
    <row r="22" spans="2:20" ht="15">
      <c r="B22" s="16" t="s">
        <v>259</v>
      </c>
      <c r="C22" s="59"/>
      <c r="D22" s="60"/>
      <c r="E22" s="60"/>
      <c r="F22" s="61"/>
      <c r="G22" s="6">
        <v>1</v>
      </c>
      <c r="H22" s="7"/>
      <c r="I22" s="7"/>
      <c r="J22" s="8"/>
      <c r="K22" s="6"/>
      <c r="L22" s="7"/>
      <c r="M22" s="7"/>
      <c r="N22" s="8"/>
      <c r="P22" s="94">
        <f t="shared" si="0"/>
        <v>1</v>
      </c>
      <c r="Q22" s="100">
        <f t="shared" si="1"/>
        <v>0</v>
      </c>
      <c r="R22" s="101">
        <f t="shared" si="2"/>
        <v>0</v>
      </c>
      <c r="S22" s="95">
        <f t="shared" si="3"/>
        <v>0</v>
      </c>
      <c r="T22" s="94">
        <f t="shared" si="4"/>
        <v>0</v>
      </c>
    </row>
    <row r="23" spans="2:20" ht="15">
      <c r="B23" s="16" t="s">
        <v>271</v>
      </c>
      <c r="C23" s="59"/>
      <c r="D23" s="60"/>
      <c r="E23" s="60"/>
      <c r="F23" s="61"/>
      <c r="G23" s="6"/>
      <c r="H23" s="7"/>
      <c r="I23" s="7"/>
      <c r="J23" s="8"/>
      <c r="K23" s="6"/>
      <c r="L23" s="7"/>
      <c r="M23" s="7"/>
      <c r="N23" s="8"/>
      <c r="P23" s="94">
        <f t="shared" si="0"/>
        <v>0</v>
      </c>
      <c r="Q23" s="100">
        <f t="shared" si="1"/>
        <v>0</v>
      </c>
      <c r="R23" s="101">
        <f t="shared" si="2"/>
        <v>0</v>
      </c>
      <c r="S23" s="95">
        <f t="shared" si="3"/>
        <v>0</v>
      </c>
      <c r="T23" s="94">
        <f t="shared" si="4"/>
        <v>0</v>
      </c>
    </row>
    <row r="24" spans="2:20" ht="15">
      <c r="B24" s="16" t="s">
        <v>272</v>
      </c>
      <c r="C24" s="59"/>
      <c r="D24" s="60"/>
      <c r="E24" s="60"/>
      <c r="F24" s="61"/>
      <c r="G24" s="6"/>
      <c r="H24" s="7"/>
      <c r="I24" s="7"/>
      <c r="J24" s="8"/>
      <c r="K24" s="6"/>
      <c r="L24" s="7"/>
      <c r="M24" s="7"/>
      <c r="N24" s="8"/>
      <c r="P24" s="94">
        <f t="shared" si="0"/>
        <v>0</v>
      </c>
      <c r="Q24" s="100">
        <f t="shared" si="1"/>
        <v>0</v>
      </c>
      <c r="R24" s="101">
        <f t="shared" si="2"/>
        <v>0</v>
      </c>
      <c r="S24" s="95">
        <f t="shared" si="3"/>
        <v>0</v>
      </c>
      <c r="T24" s="94">
        <f t="shared" si="4"/>
        <v>0</v>
      </c>
    </row>
    <row r="25" spans="2:20" ht="15">
      <c r="B25" s="16" t="s">
        <v>273</v>
      </c>
      <c r="C25" s="59"/>
      <c r="D25" s="60"/>
      <c r="E25" s="60"/>
      <c r="F25" s="61"/>
      <c r="G25" s="6"/>
      <c r="H25" s="7"/>
      <c r="I25" s="7"/>
      <c r="J25" s="8"/>
      <c r="K25" s="6"/>
      <c r="L25" s="7"/>
      <c r="M25" s="7"/>
      <c r="N25" s="8"/>
      <c r="P25" s="94">
        <f t="shared" si="0"/>
        <v>0</v>
      </c>
      <c r="Q25" s="100">
        <f t="shared" si="1"/>
        <v>0</v>
      </c>
      <c r="R25" s="101">
        <f t="shared" si="2"/>
        <v>0</v>
      </c>
      <c r="S25" s="95">
        <f t="shared" si="3"/>
        <v>0</v>
      </c>
      <c r="T25" s="94">
        <f t="shared" si="4"/>
        <v>0</v>
      </c>
    </row>
    <row r="26" spans="2:20" ht="15">
      <c r="B26" s="23" t="s">
        <v>89</v>
      </c>
      <c r="C26" s="62"/>
      <c r="D26" s="63"/>
      <c r="E26" s="63"/>
      <c r="F26" s="64"/>
      <c r="G26" s="24">
        <v>1</v>
      </c>
      <c r="H26" s="25"/>
      <c r="I26" s="25"/>
      <c r="J26" s="26"/>
      <c r="K26" s="24"/>
      <c r="L26" s="25"/>
      <c r="M26" s="25"/>
      <c r="N26" s="26"/>
      <c r="P26" s="94">
        <f t="shared" si="0"/>
        <v>1</v>
      </c>
      <c r="Q26" s="100">
        <f t="shared" si="1"/>
        <v>0</v>
      </c>
      <c r="R26" s="101">
        <f t="shared" si="2"/>
        <v>0</v>
      </c>
      <c r="S26" s="95">
        <f t="shared" si="3"/>
        <v>0</v>
      </c>
      <c r="T26" s="94">
        <f t="shared" si="4"/>
        <v>0</v>
      </c>
    </row>
    <row r="27" spans="2:20" ht="15">
      <c r="B27" s="23" t="s">
        <v>149</v>
      </c>
      <c r="C27" s="62">
        <v>1</v>
      </c>
      <c r="D27" s="63"/>
      <c r="E27" s="63"/>
      <c r="F27" s="64"/>
      <c r="G27" s="24">
        <v>1</v>
      </c>
      <c r="H27" s="25"/>
      <c r="I27" s="25"/>
      <c r="J27" s="26"/>
      <c r="K27" s="24"/>
      <c r="L27" s="25"/>
      <c r="M27" s="25"/>
      <c r="N27" s="26"/>
      <c r="P27" s="94">
        <f t="shared" si="0"/>
        <v>2</v>
      </c>
      <c r="Q27" s="100">
        <f t="shared" si="1"/>
        <v>0</v>
      </c>
      <c r="R27" s="101">
        <f t="shared" si="2"/>
        <v>0</v>
      </c>
      <c r="S27" s="95">
        <f t="shared" si="3"/>
        <v>0</v>
      </c>
      <c r="T27" s="94">
        <f t="shared" si="4"/>
        <v>0</v>
      </c>
    </row>
    <row r="28" spans="2:20" ht="15">
      <c r="B28" s="23" t="s">
        <v>80</v>
      </c>
      <c r="C28" s="62"/>
      <c r="D28" s="63"/>
      <c r="E28" s="63"/>
      <c r="F28" s="64"/>
      <c r="G28" s="24"/>
      <c r="H28" s="25"/>
      <c r="I28" s="25"/>
      <c r="J28" s="26"/>
      <c r="K28" s="24"/>
      <c r="L28" s="25"/>
      <c r="M28" s="25"/>
      <c r="N28" s="26"/>
      <c r="P28" s="94">
        <f t="shared" si="0"/>
        <v>0</v>
      </c>
      <c r="Q28" s="100">
        <f t="shared" si="1"/>
        <v>0</v>
      </c>
      <c r="R28" s="101">
        <f t="shared" si="2"/>
        <v>0</v>
      </c>
      <c r="S28" s="95">
        <f t="shared" si="3"/>
        <v>0</v>
      </c>
      <c r="T28" s="94">
        <f t="shared" si="4"/>
        <v>0</v>
      </c>
    </row>
    <row r="29" spans="1:20" ht="15">
      <c r="A29" s="53"/>
      <c r="B29" s="23" t="s">
        <v>312</v>
      </c>
      <c r="C29" s="62"/>
      <c r="D29" s="63"/>
      <c r="E29" s="63"/>
      <c r="F29" s="64"/>
      <c r="G29" s="24"/>
      <c r="H29" s="25"/>
      <c r="I29" s="25"/>
      <c r="J29" s="26"/>
      <c r="K29" s="24"/>
      <c r="L29" s="25"/>
      <c r="M29" s="25"/>
      <c r="N29" s="26"/>
      <c r="P29" s="94">
        <f t="shared" si="0"/>
        <v>0</v>
      </c>
      <c r="Q29" s="100">
        <f t="shared" si="1"/>
        <v>0</v>
      </c>
      <c r="R29" s="101">
        <f t="shared" si="2"/>
        <v>0</v>
      </c>
      <c r="S29" s="95">
        <f t="shared" si="3"/>
        <v>0</v>
      </c>
      <c r="T29" s="94">
        <f t="shared" si="4"/>
        <v>0</v>
      </c>
    </row>
    <row r="30" spans="1:20" ht="15">
      <c r="A30" s="83"/>
      <c r="B30" s="23" t="s">
        <v>315</v>
      </c>
      <c r="C30" s="62">
        <v>1</v>
      </c>
      <c r="D30" s="63"/>
      <c r="E30" s="63"/>
      <c r="F30" s="64"/>
      <c r="G30" s="24"/>
      <c r="H30" s="25"/>
      <c r="I30" s="25"/>
      <c r="J30" s="26"/>
      <c r="K30" s="24"/>
      <c r="L30" s="25"/>
      <c r="M30" s="25"/>
      <c r="N30" s="26"/>
      <c r="P30" s="94">
        <f t="shared" si="0"/>
        <v>1</v>
      </c>
      <c r="Q30" s="100">
        <f t="shared" si="1"/>
        <v>0</v>
      </c>
      <c r="R30" s="101">
        <f t="shared" si="2"/>
        <v>0</v>
      </c>
      <c r="S30" s="95">
        <f t="shared" si="3"/>
        <v>0</v>
      </c>
      <c r="T30" s="94">
        <f t="shared" si="4"/>
        <v>0</v>
      </c>
    </row>
    <row r="31" spans="1:20" ht="15">
      <c r="A31" s="83"/>
      <c r="B31" s="23" t="s">
        <v>316</v>
      </c>
      <c r="C31" s="62">
        <v>1</v>
      </c>
      <c r="D31" s="63"/>
      <c r="E31" s="63"/>
      <c r="F31" s="64"/>
      <c r="G31" s="24">
        <v>1</v>
      </c>
      <c r="H31" s="25"/>
      <c r="I31" s="25"/>
      <c r="J31" s="26"/>
      <c r="K31" s="24"/>
      <c r="L31" s="25"/>
      <c r="M31" s="25"/>
      <c r="N31" s="26"/>
      <c r="P31" s="94">
        <f t="shared" si="0"/>
        <v>2</v>
      </c>
      <c r="Q31" s="100">
        <f t="shared" si="1"/>
        <v>0</v>
      </c>
      <c r="R31" s="101">
        <f t="shared" si="2"/>
        <v>0</v>
      </c>
      <c r="S31" s="95">
        <f t="shared" si="3"/>
        <v>0</v>
      </c>
      <c r="T31" s="94">
        <f t="shared" si="4"/>
        <v>0</v>
      </c>
    </row>
    <row r="32" spans="2:20" ht="15.75" thickBot="1">
      <c r="B32" s="17"/>
      <c r="C32" s="65"/>
      <c r="D32" s="66"/>
      <c r="E32" s="66"/>
      <c r="F32" s="67"/>
      <c r="G32" s="12"/>
      <c r="H32" s="13"/>
      <c r="I32" s="13"/>
      <c r="J32" s="14">
        <v>9</v>
      </c>
      <c r="K32" s="12"/>
      <c r="L32" s="13"/>
      <c r="M32" s="13"/>
      <c r="N32" s="14"/>
      <c r="P32" s="96">
        <f t="shared" si="0"/>
        <v>0</v>
      </c>
      <c r="Q32" s="19">
        <f t="shared" si="1"/>
        <v>0</v>
      </c>
      <c r="R32" s="20">
        <f t="shared" si="2"/>
        <v>0</v>
      </c>
      <c r="S32" s="97">
        <f t="shared" si="3"/>
        <v>0</v>
      </c>
      <c r="T32" s="96">
        <f t="shared" si="4"/>
        <v>9</v>
      </c>
    </row>
    <row r="33" ht="15">
      <c r="T33" s="41">
        <f>SUM(T5:T32)</f>
        <v>9</v>
      </c>
    </row>
  </sheetData>
  <sheetProtection/>
  <mergeCells count="5">
    <mergeCell ref="P3:T3"/>
    <mergeCell ref="B3:B4"/>
    <mergeCell ref="C3:F3"/>
    <mergeCell ref="G3:J3"/>
    <mergeCell ref="K3:N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X32"/>
  <sheetViews>
    <sheetView zoomScalePageLayoutView="0" workbookViewId="0" topLeftCell="A1">
      <selection activeCell="H12" sqref="H12"/>
    </sheetView>
  </sheetViews>
  <sheetFormatPr defaultColWidth="9.140625" defaultRowHeight="15"/>
  <cols>
    <col min="2" max="2" width="21.140625" style="0" customWidth="1"/>
    <col min="3" max="18" width="3.7109375" style="0" customWidth="1"/>
    <col min="20" max="20" width="4.140625" style="0" bestFit="1" customWidth="1"/>
    <col min="21" max="22" width="4.140625" style="0" customWidth="1"/>
    <col min="23" max="23" width="5.28125" style="0" customWidth="1"/>
    <col min="24" max="24" width="5.7109375" style="0" customWidth="1"/>
  </cols>
  <sheetData>
    <row r="2" ht="15.75" thickBot="1"/>
    <row r="3" spans="2:24" ht="15">
      <c r="B3" s="136" t="s">
        <v>261</v>
      </c>
      <c r="C3" s="138" t="s">
        <v>260</v>
      </c>
      <c r="D3" s="139"/>
      <c r="E3" s="139"/>
      <c r="F3" s="140"/>
      <c r="G3" s="138" t="s">
        <v>260</v>
      </c>
      <c r="H3" s="139"/>
      <c r="I3" s="139"/>
      <c r="J3" s="140"/>
      <c r="K3" s="138" t="s">
        <v>2</v>
      </c>
      <c r="L3" s="139"/>
      <c r="M3" s="139"/>
      <c r="N3" s="140"/>
      <c r="O3" s="138"/>
      <c r="P3" s="139"/>
      <c r="Q3" s="139"/>
      <c r="R3" s="140"/>
      <c r="T3" s="132" t="s">
        <v>37</v>
      </c>
      <c r="U3" s="133"/>
      <c r="V3" s="133"/>
      <c r="W3" s="134"/>
      <c r="X3" s="135"/>
    </row>
    <row r="4" spans="2:24" ht="15.75" thickBot="1">
      <c r="B4" s="137"/>
      <c r="C4" s="12" t="s">
        <v>15</v>
      </c>
      <c r="D4" s="13" t="s">
        <v>34</v>
      </c>
      <c r="E4" s="13" t="s">
        <v>35</v>
      </c>
      <c r="F4" s="14" t="s">
        <v>36</v>
      </c>
      <c r="G4" s="12" t="s">
        <v>15</v>
      </c>
      <c r="H4" s="13" t="s">
        <v>34</v>
      </c>
      <c r="I4" s="13" t="s">
        <v>35</v>
      </c>
      <c r="J4" s="14" t="s">
        <v>36</v>
      </c>
      <c r="K4" s="12" t="s">
        <v>15</v>
      </c>
      <c r="L4" s="13" t="s">
        <v>34</v>
      </c>
      <c r="M4" s="13" t="s">
        <v>35</v>
      </c>
      <c r="N4" s="14" t="s">
        <v>36</v>
      </c>
      <c r="O4" s="12" t="s">
        <v>15</v>
      </c>
      <c r="P4" s="13" t="s">
        <v>34</v>
      </c>
      <c r="Q4" s="13" t="s">
        <v>35</v>
      </c>
      <c r="R4" s="14" t="s">
        <v>36</v>
      </c>
      <c r="T4" s="68" t="s">
        <v>40</v>
      </c>
      <c r="U4" s="111" t="s">
        <v>34</v>
      </c>
      <c r="V4" s="112" t="s">
        <v>35</v>
      </c>
      <c r="W4" s="113" t="s">
        <v>38</v>
      </c>
      <c r="X4" s="114" t="s">
        <v>39</v>
      </c>
    </row>
    <row r="5" spans="2:24" ht="15">
      <c r="B5" s="15" t="s">
        <v>275</v>
      </c>
      <c r="C5" s="56">
        <v>1</v>
      </c>
      <c r="D5" s="57">
        <v>1</v>
      </c>
      <c r="E5" s="57">
        <v>1</v>
      </c>
      <c r="F5" s="58"/>
      <c r="G5" s="9">
        <v>1</v>
      </c>
      <c r="H5" s="10">
        <v>1</v>
      </c>
      <c r="I5" s="10">
        <v>2</v>
      </c>
      <c r="J5" s="11">
        <v>3</v>
      </c>
      <c r="K5" s="9">
        <v>1</v>
      </c>
      <c r="L5" s="10"/>
      <c r="M5" s="10"/>
      <c r="N5" s="11"/>
      <c r="O5" s="9"/>
      <c r="P5" s="10"/>
      <c r="Q5" s="10"/>
      <c r="R5" s="11"/>
      <c r="T5" s="70">
        <f>SUM(C5,G5,K5,O5)</f>
        <v>3</v>
      </c>
      <c r="U5" s="86">
        <f>SUM(D5,H5,L5,P5)</f>
        <v>2</v>
      </c>
      <c r="V5" s="115">
        <f>SUM(E5,I5,M5,Q5)</f>
        <v>3</v>
      </c>
      <c r="W5" s="70">
        <f>SUM(U5:V5)</f>
        <v>5</v>
      </c>
      <c r="X5" s="70">
        <f>SUM(F5,J5,N5,R5)</f>
        <v>3</v>
      </c>
    </row>
    <row r="6" spans="2:24" ht="15">
      <c r="B6" s="16" t="s">
        <v>276</v>
      </c>
      <c r="C6" s="59">
        <v>1</v>
      </c>
      <c r="D6" s="60"/>
      <c r="E6" s="60"/>
      <c r="F6" s="61"/>
      <c r="G6" s="6">
        <v>1</v>
      </c>
      <c r="H6" s="7">
        <v>1</v>
      </c>
      <c r="I6" s="7"/>
      <c r="J6" s="8"/>
      <c r="K6" s="6">
        <v>1</v>
      </c>
      <c r="L6" s="7">
        <v>1</v>
      </c>
      <c r="M6" s="7"/>
      <c r="N6" s="8"/>
      <c r="O6" s="6"/>
      <c r="P6" s="7"/>
      <c r="Q6" s="7"/>
      <c r="R6" s="8"/>
      <c r="T6" s="94">
        <f aca="true" t="shared" si="0" ref="T6:T31">SUM(C6,G6,K6,O6)</f>
        <v>3</v>
      </c>
      <c r="U6" s="100">
        <f aca="true" t="shared" si="1" ref="U6:U31">SUM(D6,H6,L6,P6)</f>
        <v>2</v>
      </c>
      <c r="V6" s="101">
        <f aca="true" t="shared" si="2" ref="V6:V31">SUM(E6,I6,M6,Q6)</f>
        <v>0</v>
      </c>
      <c r="W6" s="94">
        <f aca="true" t="shared" si="3" ref="W6:W31">SUM(U6:V6)</f>
        <v>2</v>
      </c>
      <c r="X6" s="94">
        <f aca="true" t="shared" si="4" ref="X6:X31">SUM(F6,J6,N6,R6)</f>
        <v>0</v>
      </c>
    </row>
    <row r="7" spans="2:24" ht="15">
      <c r="B7" s="16" t="s">
        <v>277</v>
      </c>
      <c r="C7" s="59">
        <v>1</v>
      </c>
      <c r="D7" s="60"/>
      <c r="E7" s="60"/>
      <c r="F7" s="61"/>
      <c r="G7" s="6">
        <v>1</v>
      </c>
      <c r="H7" s="7">
        <v>1</v>
      </c>
      <c r="I7" s="7"/>
      <c r="J7" s="8"/>
      <c r="K7" s="6">
        <v>1</v>
      </c>
      <c r="L7" s="7"/>
      <c r="M7" s="7"/>
      <c r="N7" s="8">
        <v>3</v>
      </c>
      <c r="O7" s="6"/>
      <c r="P7" s="7"/>
      <c r="Q7" s="7"/>
      <c r="R7" s="8"/>
      <c r="T7" s="94">
        <f t="shared" si="0"/>
        <v>3</v>
      </c>
      <c r="U7" s="100">
        <f t="shared" si="1"/>
        <v>1</v>
      </c>
      <c r="V7" s="101">
        <f t="shared" si="2"/>
        <v>0</v>
      </c>
      <c r="W7" s="94">
        <f t="shared" si="3"/>
        <v>1</v>
      </c>
      <c r="X7" s="94">
        <f t="shared" si="4"/>
        <v>3</v>
      </c>
    </row>
    <row r="8" spans="2:24" ht="15">
      <c r="B8" s="16" t="s">
        <v>278</v>
      </c>
      <c r="C8" s="59">
        <v>1</v>
      </c>
      <c r="D8" s="60"/>
      <c r="E8" s="60"/>
      <c r="F8" s="61"/>
      <c r="G8" s="6">
        <v>1</v>
      </c>
      <c r="H8" s="7"/>
      <c r="I8" s="7"/>
      <c r="J8" s="8"/>
      <c r="K8" s="6">
        <v>1</v>
      </c>
      <c r="L8" s="7"/>
      <c r="M8" s="7"/>
      <c r="N8" s="8"/>
      <c r="O8" s="6"/>
      <c r="P8" s="7"/>
      <c r="Q8" s="7"/>
      <c r="R8" s="8"/>
      <c r="T8" s="94">
        <f t="shared" si="0"/>
        <v>3</v>
      </c>
      <c r="U8" s="100">
        <f t="shared" si="1"/>
        <v>0</v>
      </c>
      <c r="V8" s="101">
        <f t="shared" si="2"/>
        <v>0</v>
      </c>
      <c r="W8" s="94">
        <f t="shared" si="3"/>
        <v>0</v>
      </c>
      <c r="X8" s="94">
        <f t="shared" si="4"/>
        <v>0</v>
      </c>
    </row>
    <row r="9" spans="2:24" ht="15">
      <c r="B9" s="16" t="s">
        <v>279</v>
      </c>
      <c r="C9" s="59">
        <v>1</v>
      </c>
      <c r="D9" s="60">
        <v>1</v>
      </c>
      <c r="E9" s="60">
        <v>1</v>
      </c>
      <c r="F9" s="61"/>
      <c r="G9" s="6">
        <v>1</v>
      </c>
      <c r="H9" s="7"/>
      <c r="I9" s="7">
        <v>2</v>
      </c>
      <c r="J9" s="8"/>
      <c r="K9" s="6">
        <v>1</v>
      </c>
      <c r="L9" s="7"/>
      <c r="M9" s="7">
        <v>1</v>
      </c>
      <c r="N9" s="8">
        <v>3</v>
      </c>
      <c r="O9" s="6"/>
      <c r="P9" s="7"/>
      <c r="Q9" s="7"/>
      <c r="R9" s="8"/>
      <c r="T9" s="94">
        <f t="shared" si="0"/>
        <v>3</v>
      </c>
      <c r="U9" s="100">
        <f t="shared" si="1"/>
        <v>1</v>
      </c>
      <c r="V9" s="101">
        <f t="shared" si="2"/>
        <v>4</v>
      </c>
      <c r="W9" s="94">
        <f t="shared" si="3"/>
        <v>5</v>
      </c>
      <c r="X9" s="94">
        <f t="shared" si="4"/>
        <v>3</v>
      </c>
    </row>
    <row r="10" spans="2:24" ht="15">
      <c r="B10" s="47" t="s">
        <v>280</v>
      </c>
      <c r="C10" s="59"/>
      <c r="D10" s="60"/>
      <c r="E10" s="60"/>
      <c r="F10" s="61"/>
      <c r="G10" s="6"/>
      <c r="H10" s="7"/>
      <c r="I10" s="7"/>
      <c r="J10" s="8"/>
      <c r="K10" s="6"/>
      <c r="L10" s="7"/>
      <c r="M10" s="7"/>
      <c r="N10" s="8"/>
      <c r="O10" s="6"/>
      <c r="P10" s="7"/>
      <c r="Q10" s="7"/>
      <c r="R10" s="8"/>
      <c r="T10" s="94">
        <f t="shared" si="0"/>
        <v>0</v>
      </c>
      <c r="U10" s="100">
        <f t="shared" si="1"/>
        <v>0</v>
      </c>
      <c r="V10" s="101">
        <f t="shared" si="2"/>
        <v>0</v>
      </c>
      <c r="W10" s="94">
        <f t="shared" si="3"/>
        <v>0</v>
      </c>
      <c r="X10" s="94">
        <f t="shared" si="4"/>
        <v>0</v>
      </c>
    </row>
    <row r="11" spans="2:24" ht="15">
      <c r="B11" s="16" t="s">
        <v>281</v>
      </c>
      <c r="C11" s="59"/>
      <c r="D11" s="60"/>
      <c r="E11" s="60"/>
      <c r="F11" s="61"/>
      <c r="G11" s="6"/>
      <c r="H11" s="7"/>
      <c r="I11" s="7"/>
      <c r="J11" s="8"/>
      <c r="K11" s="6"/>
      <c r="L11" s="7"/>
      <c r="M11" s="7"/>
      <c r="N11" s="8"/>
      <c r="O11" s="6"/>
      <c r="P11" s="7"/>
      <c r="Q11" s="7"/>
      <c r="R11" s="8"/>
      <c r="T11" s="94">
        <f t="shared" si="0"/>
        <v>0</v>
      </c>
      <c r="U11" s="100">
        <f t="shared" si="1"/>
        <v>0</v>
      </c>
      <c r="V11" s="101">
        <f t="shared" si="2"/>
        <v>0</v>
      </c>
      <c r="W11" s="94">
        <f t="shared" si="3"/>
        <v>0</v>
      </c>
      <c r="X11" s="94">
        <f t="shared" si="4"/>
        <v>0</v>
      </c>
    </row>
    <row r="12" spans="2:24" ht="15">
      <c r="B12" s="16" t="s">
        <v>282</v>
      </c>
      <c r="C12" s="59"/>
      <c r="D12" s="60"/>
      <c r="E12" s="60"/>
      <c r="F12" s="61"/>
      <c r="G12" s="6"/>
      <c r="H12" s="7"/>
      <c r="I12" s="7"/>
      <c r="J12" s="8"/>
      <c r="K12" s="6"/>
      <c r="L12" s="7"/>
      <c r="M12" s="7"/>
      <c r="N12" s="8"/>
      <c r="O12" s="6"/>
      <c r="P12" s="7"/>
      <c r="Q12" s="7"/>
      <c r="R12" s="8"/>
      <c r="T12" s="94">
        <f t="shared" si="0"/>
        <v>0</v>
      </c>
      <c r="U12" s="100">
        <f t="shared" si="1"/>
        <v>0</v>
      </c>
      <c r="V12" s="101">
        <f t="shared" si="2"/>
        <v>0</v>
      </c>
      <c r="W12" s="94">
        <f t="shared" si="3"/>
        <v>0</v>
      </c>
      <c r="X12" s="94">
        <f t="shared" si="4"/>
        <v>0</v>
      </c>
    </row>
    <row r="13" spans="2:24" ht="15">
      <c r="B13" s="16" t="s">
        <v>150</v>
      </c>
      <c r="C13" s="59">
        <v>1</v>
      </c>
      <c r="D13" s="60"/>
      <c r="E13" s="60"/>
      <c r="F13" s="61">
        <v>3</v>
      </c>
      <c r="G13" s="6"/>
      <c r="H13" s="7"/>
      <c r="I13" s="7"/>
      <c r="J13" s="8"/>
      <c r="K13" s="6">
        <v>1</v>
      </c>
      <c r="L13" s="7"/>
      <c r="M13" s="7"/>
      <c r="N13" s="8">
        <v>6</v>
      </c>
      <c r="O13" s="6"/>
      <c r="P13" s="7"/>
      <c r="Q13" s="7"/>
      <c r="R13" s="8"/>
      <c r="T13" s="94">
        <f t="shared" si="0"/>
        <v>2</v>
      </c>
      <c r="U13" s="100">
        <f t="shared" si="1"/>
        <v>0</v>
      </c>
      <c r="V13" s="101">
        <f t="shared" si="2"/>
        <v>0</v>
      </c>
      <c r="W13" s="94">
        <f t="shared" si="3"/>
        <v>0</v>
      </c>
      <c r="X13" s="94">
        <f t="shared" si="4"/>
        <v>9</v>
      </c>
    </row>
    <row r="14" spans="2:24" ht="15">
      <c r="B14" s="16" t="s">
        <v>33</v>
      </c>
      <c r="C14" s="59">
        <v>1</v>
      </c>
      <c r="D14" s="60"/>
      <c r="E14" s="60"/>
      <c r="F14" s="61"/>
      <c r="G14" s="6">
        <v>1</v>
      </c>
      <c r="H14" s="7"/>
      <c r="I14" s="7"/>
      <c r="J14" s="8"/>
      <c r="K14" s="6"/>
      <c r="L14" s="7"/>
      <c r="M14" s="7"/>
      <c r="N14" s="8"/>
      <c r="O14" s="6"/>
      <c r="P14" s="7"/>
      <c r="Q14" s="7"/>
      <c r="R14" s="8"/>
      <c r="T14" s="94">
        <f t="shared" si="0"/>
        <v>2</v>
      </c>
      <c r="U14" s="100">
        <f t="shared" si="1"/>
        <v>0</v>
      </c>
      <c r="V14" s="101">
        <f t="shared" si="2"/>
        <v>0</v>
      </c>
      <c r="W14" s="94">
        <f t="shared" si="3"/>
        <v>0</v>
      </c>
      <c r="X14" s="94">
        <f t="shared" si="4"/>
        <v>0</v>
      </c>
    </row>
    <row r="15" spans="2:24" ht="15">
      <c r="B15" s="16" t="s">
        <v>31</v>
      </c>
      <c r="C15" s="59">
        <v>1</v>
      </c>
      <c r="D15" s="60"/>
      <c r="E15" s="60"/>
      <c r="F15" s="61"/>
      <c r="G15" s="6">
        <v>1</v>
      </c>
      <c r="H15" s="7"/>
      <c r="I15" s="7">
        <v>1</v>
      </c>
      <c r="J15" s="8">
        <v>3</v>
      </c>
      <c r="K15" s="6">
        <v>1</v>
      </c>
      <c r="L15" s="7"/>
      <c r="M15" s="7">
        <v>1</v>
      </c>
      <c r="N15" s="8">
        <v>3</v>
      </c>
      <c r="O15" s="6"/>
      <c r="P15" s="7"/>
      <c r="Q15" s="7"/>
      <c r="R15" s="8"/>
      <c r="T15" s="94">
        <f t="shared" si="0"/>
        <v>3</v>
      </c>
      <c r="U15" s="100">
        <f t="shared" si="1"/>
        <v>0</v>
      </c>
      <c r="V15" s="101">
        <f t="shared" si="2"/>
        <v>2</v>
      </c>
      <c r="W15" s="94">
        <f t="shared" si="3"/>
        <v>2</v>
      </c>
      <c r="X15" s="94">
        <f t="shared" si="4"/>
        <v>6</v>
      </c>
    </row>
    <row r="16" spans="2:24" ht="15">
      <c r="B16" s="16" t="s">
        <v>283</v>
      </c>
      <c r="C16" s="59">
        <v>1</v>
      </c>
      <c r="D16" s="60"/>
      <c r="E16" s="60"/>
      <c r="F16" s="61"/>
      <c r="G16" s="6">
        <v>1</v>
      </c>
      <c r="H16" s="7"/>
      <c r="I16" s="7"/>
      <c r="J16" s="8"/>
      <c r="K16" s="6">
        <v>1</v>
      </c>
      <c r="L16" s="7"/>
      <c r="M16" s="7">
        <v>2</v>
      </c>
      <c r="N16" s="8"/>
      <c r="O16" s="6"/>
      <c r="P16" s="7"/>
      <c r="Q16" s="7"/>
      <c r="R16" s="8"/>
      <c r="T16" s="94">
        <f t="shared" si="0"/>
        <v>3</v>
      </c>
      <c r="U16" s="100">
        <f t="shared" si="1"/>
        <v>0</v>
      </c>
      <c r="V16" s="101">
        <f t="shared" si="2"/>
        <v>2</v>
      </c>
      <c r="W16" s="94">
        <f t="shared" si="3"/>
        <v>2</v>
      </c>
      <c r="X16" s="94">
        <f t="shared" si="4"/>
        <v>0</v>
      </c>
    </row>
    <row r="17" spans="2:24" ht="15">
      <c r="B17" s="16" t="s">
        <v>284</v>
      </c>
      <c r="C17" s="59"/>
      <c r="D17" s="60"/>
      <c r="E17" s="60"/>
      <c r="F17" s="61"/>
      <c r="G17" s="6"/>
      <c r="H17" s="7"/>
      <c r="I17" s="7"/>
      <c r="J17" s="8"/>
      <c r="K17" s="6"/>
      <c r="L17" s="7"/>
      <c r="M17" s="7"/>
      <c r="N17" s="8"/>
      <c r="O17" s="6"/>
      <c r="P17" s="7"/>
      <c r="Q17" s="7"/>
      <c r="R17" s="8"/>
      <c r="T17" s="94">
        <f t="shared" si="0"/>
        <v>0</v>
      </c>
      <c r="U17" s="100">
        <f t="shared" si="1"/>
        <v>0</v>
      </c>
      <c r="V17" s="101">
        <f t="shared" si="2"/>
        <v>0</v>
      </c>
      <c r="W17" s="94">
        <f t="shared" si="3"/>
        <v>0</v>
      </c>
      <c r="X17" s="94">
        <f t="shared" si="4"/>
        <v>0</v>
      </c>
    </row>
    <row r="18" spans="2:24" ht="15">
      <c r="B18" s="16" t="s">
        <v>285</v>
      </c>
      <c r="C18" s="59"/>
      <c r="D18" s="60"/>
      <c r="E18" s="60"/>
      <c r="F18" s="61"/>
      <c r="G18" s="6"/>
      <c r="H18" s="7"/>
      <c r="I18" s="7"/>
      <c r="J18" s="8"/>
      <c r="K18" s="6"/>
      <c r="L18" s="7"/>
      <c r="M18" s="7"/>
      <c r="N18" s="8"/>
      <c r="O18" s="6"/>
      <c r="P18" s="7"/>
      <c r="Q18" s="7"/>
      <c r="R18" s="8"/>
      <c r="T18" s="94">
        <f t="shared" si="0"/>
        <v>0</v>
      </c>
      <c r="U18" s="100">
        <f t="shared" si="1"/>
        <v>0</v>
      </c>
      <c r="V18" s="101">
        <f t="shared" si="2"/>
        <v>0</v>
      </c>
      <c r="W18" s="94">
        <f t="shared" si="3"/>
        <v>0</v>
      </c>
      <c r="X18" s="94">
        <f t="shared" si="4"/>
        <v>0</v>
      </c>
    </row>
    <row r="19" spans="2:24" ht="15">
      <c r="B19" s="16" t="s">
        <v>27</v>
      </c>
      <c r="C19" s="59">
        <v>1</v>
      </c>
      <c r="D19" s="60"/>
      <c r="E19" s="60"/>
      <c r="F19" s="61"/>
      <c r="G19" s="6">
        <v>1</v>
      </c>
      <c r="H19" s="7"/>
      <c r="I19" s="7"/>
      <c r="J19" s="8"/>
      <c r="K19" s="6">
        <v>1</v>
      </c>
      <c r="L19" s="7">
        <v>2</v>
      </c>
      <c r="M19" s="7"/>
      <c r="N19" s="8">
        <v>3</v>
      </c>
      <c r="O19" s="6"/>
      <c r="P19" s="7"/>
      <c r="Q19" s="7"/>
      <c r="R19" s="8"/>
      <c r="T19" s="94">
        <f t="shared" si="0"/>
        <v>3</v>
      </c>
      <c r="U19" s="100">
        <f t="shared" si="1"/>
        <v>2</v>
      </c>
      <c r="V19" s="101">
        <f t="shared" si="2"/>
        <v>0</v>
      </c>
      <c r="W19" s="94">
        <f t="shared" si="3"/>
        <v>2</v>
      </c>
      <c r="X19" s="94">
        <f t="shared" si="4"/>
        <v>3</v>
      </c>
    </row>
    <row r="20" spans="2:24" ht="15">
      <c r="B20" s="16" t="s">
        <v>286</v>
      </c>
      <c r="C20" s="59"/>
      <c r="D20" s="60"/>
      <c r="E20" s="60"/>
      <c r="F20" s="61"/>
      <c r="G20" s="6"/>
      <c r="H20" s="7"/>
      <c r="I20" s="7"/>
      <c r="J20" s="8"/>
      <c r="K20" s="6"/>
      <c r="L20" s="7"/>
      <c r="M20" s="7"/>
      <c r="N20" s="8"/>
      <c r="O20" s="6"/>
      <c r="P20" s="7"/>
      <c r="Q20" s="7"/>
      <c r="R20" s="8"/>
      <c r="T20" s="94">
        <f t="shared" si="0"/>
        <v>0</v>
      </c>
      <c r="U20" s="100">
        <f t="shared" si="1"/>
        <v>0</v>
      </c>
      <c r="V20" s="101">
        <f t="shared" si="2"/>
        <v>0</v>
      </c>
      <c r="W20" s="94">
        <f t="shared" si="3"/>
        <v>0</v>
      </c>
      <c r="X20" s="94">
        <f t="shared" si="4"/>
        <v>0</v>
      </c>
    </row>
    <row r="21" spans="2:24" ht="15">
      <c r="B21" s="16" t="s">
        <v>287</v>
      </c>
      <c r="C21" s="59"/>
      <c r="D21" s="60"/>
      <c r="E21" s="60"/>
      <c r="F21" s="61"/>
      <c r="G21" s="6"/>
      <c r="H21" s="7"/>
      <c r="I21" s="7"/>
      <c r="J21" s="8"/>
      <c r="K21" s="6"/>
      <c r="L21" s="7"/>
      <c r="M21" s="7"/>
      <c r="N21" s="8"/>
      <c r="O21" s="6"/>
      <c r="P21" s="7"/>
      <c r="Q21" s="7"/>
      <c r="R21" s="8"/>
      <c r="T21" s="94">
        <f t="shared" si="0"/>
        <v>0</v>
      </c>
      <c r="U21" s="100">
        <f t="shared" si="1"/>
        <v>0</v>
      </c>
      <c r="V21" s="101">
        <f t="shared" si="2"/>
        <v>0</v>
      </c>
      <c r="W21" s="94">
        <f t="shared" si="3"/>
        <v>0</v>
      </c>
      <c r="X21" s="94">
        <f t="shared" si="4"/>
        <v>0</v>
      </c>
    </row>
    <row r="22" spans="2:24" ht="15">
      <c r="B22" s="16" t="s">
        <v>288</v>
      </c>
      <c r="C22" s="59"/>
      <c r="D22" s="60"/>
      <c r="E22" s="60"/>
      <c r="F22" s="61"/>
      <c r="G22" s="6">
        <v>1</v>
      </c>
      <c r="H22" s="7">
        <v>1</v>
      </c>
      <c r="I22" s="7"/>
      <c r="J22" s="8"/>
      <c r="K22" s="6">
        <v>1</v>
      </c>
      <c r="L22" s="7"/>
      <c r="M22" s="7"/>
      <c r="N22" s="8">
        <v>3</v>
      </c>
      <c r="O22" s="6"/>
      <c r="P22" s="7"/>
      <c r="Q22" s="7"/>
      <c r="R22" s="8"/>
      <c r="T22" s="94">
        <f t="shared" si="0"/>
        <v>2</v>
      </c>
      <c r="U22" s="100">
        <f t="shared" si="1"/>
        <v>1</v>
      </c>
      <c r="V22" s="101">
        <f t="shared" si="2"/>
        <v>0</v>
      </c>
      <c r="W22" s="94">
        <f t="shared" si="3"/>
        <v>1</v>
      </c>
      <c r="X22" s="94">
        <f t="shared" si="4"/>
        <v>3</v>
      </c>
    </row>
    <row r="23" spans="2:24" ht="15">
      <c r="B23" s="16" t="s">
        <v>289</v>
      </c>
      <c r="C23" s="59"/>
      <c r="D23" s="60"/>
      <c r="E23" s="60"/>
      <c r="F23" s="61"/>
      <c r="G23" s="6"/>
      <c r="H23" s="7"/>
      <c r="I23" s="7"/>
      <c r="J23" s="8"/>
      <c r="K23" s="6"/>
      <c r="L23" s="7"/>
      <c r="M23" s="7"/>
      <c r="N23" s="8"/>
      <c r="O23" s="6"/>
      <c r="P23" s="7"/>
      <c r="Q23" s="7"/>
      <c r="R23" s="8"/>
      <c r="T23" s="94">
        <f t="shared" si="0"/>
        <v>0</v>
      </c>
      <c r="U23" s="100">
        <f t="shared" si="1"/>
        <v>0</v>
      </c>
      <c r="V23" s="101">
        <f t="shared" si="2"/>
        <v>0</v>
      </c>
      <c r="W23" s="94">
        <f t="shared" si="3"/>
        <v>0</v>
      </c>
      <c r="X23" s="94">
        <f t="shared" si="4"/>
        <v>0</v>
      </c>
    </row>
    <row r="24" spans="2:24" ht="15">
      <c r="B24" s="16" t="s">
        <v>290</v>
      </c>
      <c r="C24" s="59"/>
      <c r="D24" s="60"/>
      <c r="E24" s="60"/>
      <c r="F24" s="61"/>
      <c r="G24" s="6"/>
      <c r="H24" s="7"/>
      <c r="I24" s="7"/>
      <c r="J24" s="8"/>
      <c r="K24" s="6"/>
      <c r="L24" s="7"/>
      <c r="M24" s="7"/>
      <c r="N24" s="8"/>
      <c r="O24" s="6"/>
      <c r="P24" s="7"/>
      <c r="Q24" s="7"/>
      <c r="R24" s="8"/>
      <c r="T24" s="94">
        <f t="shared" si="0"/>
        <v>0</v>
      </c>
      <c r="U24" s="100">
        <f t="shared" si="1"/>
        <v>0</v>
      </c>
      <c r="V24" s="101">
        <f t="shared" si="2"/>
        <v>0</v>
      </c>
      <c r="W24" s="94">
        <f t="shared" si="3"/>
        <v>0</v>
      </c>
      <c r="X24" s="94">
        <f t="shared" si="4"/>
        <v>0</v>
      </c>
    </row>
    <row r="25" spans="2:24" ht="15">
      <c r="B25" s="16" t="s">
        <v>291</v>
      </c>
      <c r="C25" s="59"/>
      <c r="D25" s="60"/>
      <c r="E25" s="60"/>
      <c r="F25" s="61"/>
      <c r="G25" s="6"/>
      <c r="H25" s="7"/>
      <c r="I25" s="7"/>
      <c r="J25" s="8"/>
      <c r="K25" s="6"/>
      <c r="L25" s="7"/>
      <c r="M25" s="7"/>
      <c r="N25" s="8"/>
      <c r="O25" s="6"/>
      <c r="P25" s="7"/>
      <c r="Q25" s="7"/>
      <c r="R25" s="8"/>
      <c r="T25" s="94">
        <f t="shared" si="0"/>
        <v>0</v>
      </c>
      <c r="U25" s="100">
        <f t="shared" si="1"/>
        <v>0</v>
      </c>
      <c r="V25" s="101">
        <f t="shared" si="2"/>
        <v>0</v>
      </c>
      <c r="W25" s="94">
        <f t="shared" si="3"/>
        <v>0</v>
      </c>
      <c r="X25" s="94">
        <f t="shared" si="4"/>
        <v>0</v>
      </c>
    </row>
    <row r="26" spans="2:24" ht="15">
      <c r="B26" s="23" t="s">
        <v>292</v>
      </c>
      <c r="C26" s="62"/>
      <c r="D26" s="63"/>
      <c r="E26" s="63"/>
      <c r="F26" s="64"/>
      <c r="G26" s="24"/>
      <c r="H26" s="25"/>
      <c r="I26" s="25"/>
      <c r="J26" s="26"/>
      <c r="K26" s="24"/>
      <c r="L26" s="25"/>
      <c r="M26" s="25"/>
      <c r="N26" s="26"/>
      <c r="O26" s="24"/>
      <c r="P26" s="25"/>
      <c r="Q26" s="25"/>
      <c r="R26" s="26"/>
      <c r="T26" s="94">
        <f t="shared" si="0"/>
        <v>0</v>
      </c>
      <c r="U26" s="100">
        <f t="shared" si="1"/>
        <v>0</v>
      </c>
      <c r="V26" s="101">
        <f t="shared" si="2"/>
        <v>0</v>
      </c>
      <c r="W26" s="94">
        <f t="shared" si="3"/>
        <v>0</v>
      </c>
      <c r="X26" s="94">
        <f t="shared" si="4"/>
        <v>0</v>
      </c>
    </row>
    <row r="27" spans="2:24" ht="15">
      <c r="B27" s="23" t="s">
        <v>147</v>
      </c>
      <c r="C27" s="62"/>
      <c r="D27" s="63"/>
      <c r="E27" s="63"/>
      <c r="F27" s="64"/>
      <c r="G27" s="24"/>
      <c r="H27" s="25"/>
      <c r="I27" s="25"/>
      <c r="J27" s="26"/>
      <c r="K27" s="24"/>
      <c r="L27" s="25"/>
      <c r="M27" s="25"/>
      <c r="N27" s="26"/>
      <c r="O27" s="24"/>
      <c r="P27" s="25"/>
      <c r="Q27" s="25"/>
      <c r="R27" s="26"/>
      <c r="T27" s="94">
        <f t="shared" si="0"/>
        <v>0</v>
      </c>
      <c r="U27" s="100">
        <f t="shared" si="1"/>
        <v>0</v>
      </c>
      <c r="V27" s="101">
        <f t="shared" si="2"/>
        <v>0</v>
      </c>
      <c r="W27" s="94">
        <f t="shared" si="3"/>
        <v>0</v>
      </c>
      <c r="X27" s="94">
        <f t="shared" si="4"/>
        <v>0</v>
      </c>
    </row>
    <row r="28" spans="2:24" ht="15">
      <c r="B28" s="23" t="s">
        <v>32</v>
      </c>
      <c r="C28" s="62"/>
      <c r="D28" s="63"/>
      <c r="E28" s="63"/>
      <c r="F28" s="64"/>
      <c r="G28" s="24"/>
      <c r="H28" s="25"/>
      <c r="I28" s="25"/>
      <c r="J28" s="26"/>
      <c r="K28" s="24"/>
      <c r="L28" s="25"/>
      <c r="M28" s="25"/>
      <c r="N28" s="26"/>
      <c r="O28" s="24"/>
      <c r="P28" s="25"/>
      <c r="Q28" s="25"/>
      <c r="R28" s="26"/>
      <c r="T28" s="94">
        <f t="shared" si="0"/>
        <v>0</v>
      </c>
      <c r="U28" s="100">
        <f t="shared" si="1"/>
        <v>0</v>
      </c>
      <c r="V28" s="101">
        <f t="shared" si="2"/>
        <v>0</v>
      </c>
      <c r="W28" s="94">
        <f t="shared" si="3"/>
        <v>0</v>
      </c>
      <c r="X28" s="94">
        <f t="shared" si="4"/>
        <v>0</v>
      </c>
    </row>
    <row r="29" spans="1:24" ht="15">
      <c r="A29" s="1"/>
      <c r="B29" s="23" t="s">
        <v>293</v>
      </c>
      <c r="C29" s="62"/>
      <c r="D29" s="63"/>
      <c r="E29" s="63"/>
      <c r="F29" s="64"/>
      <c r="G29" s="24"/>
      <c r="H29" s="25"/>
      <c r="I29" s="25"/>
      <c r="J29" s="26"/>
      <c r="K29" s="24"/>
      <c r="L29" s="25"/>
      <c r="M29" s="25"/>
      <c r="N29" s="26"/>
      <c r="O29" s="24"/>
      <c r="P29" s="25"/>
      <c r="Q29" s="25"/>
      <c r="R29" s="26"/>
      <c r="T29" s="94">
        <f t="shared" si="0"/>
        <v>0</v>
      </c>
      <c r="U29" s="100">
        <f t="shared" si="1"/>
        <v>0</v>
      </c>
      <c r="V29" s="101">
        <f t="shared" si="2"/>
        <v>0</v>
      </c>
      <c r="W29" s="94">
        <f t="shared" si="3"/>
        <v>0</v>
      </c>
      <c r="X29" s="94">
        <f t="shared" si="4"/>
        <v>0</v>
      </c>
    </row>
    <row r="30" spans="2:24" ht="15">
      <c r="B30" s="23" t="s">
        <v>155</v>
      </c>
      <c r="C30" s="62"/>
      <c r="D30" s="63"/>
      <c r="E30" s="63"/>
      <c r="F30" s="64"/>
      <c r="G30" s="24"/>
      <c r="H30" s="25"/>
      <c r="I30" s="25"/>
      <c r="J30" s="26"/>
      <c r="K30" s="24"/>
      <c r="L30" s="25"/>
      <c r="M30" s="25"/>
      <c r="N30" s="26"/>
      <c r="O30" s="24"/>
      <c r="P30" s="25"/>
      <c r="Q30" s="25"/>
      <c r="R30" s="26"/>
      <c r="T30" s="94">
        <f t="shared" si="0"/>
        <v>0</v>
      </c>
      <c r="U30" s="100">
        <f t="shared" si="1"/>
        <v>0</v>
      </c>
      <c r="V30" s="101">
        <f t="shared" si="2"/>
        <v>0</v>
      </c>
      <c r="W30" s="94">
        <f t="shared" si="3"/>
        <v>0</v>
      </c>
      <c r="X30" s="94">
        <f t="shared" si="4"/>
        <v>0</v>
      </c>
    </row>
    <row r="31" spans="2:24" ht="15.75" thickBot="1">
      <c r="B31" s="52" t="s">
        <v>294</v>
      </c>
      <c r="C31" s="65">
        <v>1</v>
      </c>
      <c r="D31" s="66"/>
      <c r="E31" s="66"/>
      <c r="F31" s="67"/>
      <c r="G31" s="12">
        <v>1</v>
      </c>
      <c r="H31" s="13"/>
      <c r="I31" s="13"/>
      <c r="J31" s="14"/>
      <c r="K31" s="12">
        <v>1</v>
      </c>
      <c r="L31" s="13"/>
      <c r="M31" s="13"/>
      <c r="N31" s="14"/>
      <c r="O31" s="12"/>
      <c r="P31" s="13"/>
      <c r="Q31" s="13"/>
      <c r="R31" s="14"/>
      <c r="T31" s="96">
        <f t="shared" si="0"/>
        <v>3</v>
      </c>
      <c r="U31" s="19">
        <f t="shared" si="1"/>
        <v>0</v>
      </c>
      <c r="V31" s="20">
        <f t="shared" si="2"/>
        <v>0</v>
      </c>
      <c r="W31" s="96">
        <f t="shared" si="3"/>
        <v>0</v>
      </c>
      <c r="X31" s="96">
        <f t="shared" si="4"/>
        <v>0</v>
      </c>
    </row>
    <row r="32" ht="15">
      <c r="X32" s="41">
        <f>SUM(X5:X31)</f>
        <v>30</v>
      </c>
    </row>
  </sheetData>
  <sheetProtection/>
  <mergeCells count="6">
    <mergeCell ref="T3:X3"/>
    <mergeCell ref="B3:B4"/>
    <mergeCell ref="C3:F3"/>
    <mergeCell ref="G3:J3"/>
    <mergeCell ref="K3:N3"/>
    <mergeCell ref="O3:R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T32"/>
  <sheetViews>
    <sheetView zoomScalePageLayoutView="0" workbookViewId="0" topLeftCell="A1">
      <selection activeCell="I28" sqref="I28"/>
    </sheetView>
  </sheetViews>
  <sheetFormatPr defaultColWidth="9.140625" defaultRowHeight="15"/>
  <cols>
    <col min="2" max="2" width="21.140625" style="0" customWidth="1"/>
    <col min="3" max="14" width="3.7109375" style="0" customWidth="1"/>
    <col min="16" max="16" width="4.140625" style="0" bestFit="1" customWidth="1"/>
    <col min="17" max="18" width="4.140625" style="0" customWidth="1"/>
    <col min="19" max="19" width="5.28125" style="0" customWidth="1"/>
    <col min="20" max="20" width="5.7109375" style="0" customWidth="1"/>
  </cols>
  <sheetData>
    <row r="2" ht="15.75" thickBot="1"/>
    <row r="3" spans="2:20" ht="15">
      <c r="B3" s="136" t="s">
        <v>18</v>
      </c>
      <c r="C3" s="138" t="s">
        <v>3</v>
      </c>
      <c r="D3" s="139"/>
      <c r="E3" s="139"/>
      <c r="F3" s="140"/>
      <c r="G3" s="138" t="s">
        <v>5</v>
      </c>
      <c r="H3" s="139"/>
      <c r="I3" s="139"/>
      <c r="J3" s="140"/>
      <c r="K3" s="138"/>
      <c r="L3" s="139"/>
      <c r="M3" s="139"/>
      <c r="N3" s="140"/>
      <c r="P3" s="132" t="s">
        <v>37</v>
      </c>
      <c r="Q3" s="133"/>
      <c r="R3" s="133"/>
      <c r="S3" s="134"/>
      <c r="T3" s="135"/>
    </row>
    <row r="4" spans="2:20" ht="15.75" thickBot="1">
      <c r="B4" s="137"/>
      <c r="C4" s="12" t="s">
        <v>15</v>
      </c>
      <c r="D4" s="13" t="s">
        <v>34</v>
      </c>
      <c r="E4" s="13" t="s">
        <v>35</v>
      </c>
      <c r="F4" s="14" t="s">
        <v>36</v>
      </c>
      <c r="G4" s="12" t="s">
        <v>15</v>
      </c>
      <c r="H4" s="13" t="s">
        <v>34</v>
      </c>
      <c r="I4" s="13" t="s">
        <v>35</v>
      </c>
      <c r="J4" s="14" t="s">
        <v>36</v>
      </c>
      <c r="K4" s="12" t="s">
        <v>15</v>
      </c>
      <c r="L4" s="13" t="s">
        <v>34</v>
      </c>
      <c r="M4" s="13" t="s">
        <v>35</v>
      </c>
      <c r="N4" s="14" t="s">
        <v>36</v>
      </c>
      <c r="P4" s="68" t="s">
        <v>40</v>
      </c>
      <c r="Q4" s="19" t="s">
        <v>34</v>
      </c>
      <c r="R4" s="20" t="s">
        <v>35</v>
      </c>
      <c r="S4" s="21" t="s">
        <v>38</v>
      </c>
      <c r="T4" s="22" t="s">
        <v>39</v>
      </c>
    </row>
    <row r="5" spans="2:20" ht="15">
      <c r="B5" s="15" t="s">
        <v>65</v>
      </c>
      <c r="C5" s="56">
        <v>1</v>
      </c>
      <c r="D5" s="57">
        <v>1</v>
      </c>
      <c r="E5" s="57">
        <v>2</v>
      </c>
      <c r="F5" s="58"/>
      <c r="G5" s="9">
        <v>1</v>
      </c>
      <c r="H5" s="10">
        <v>2</v>
      </c>
      <c r="I5" s="10">
        <v>2</v>
      </c>
      <c r="J5" s="11"/>
      <c r="K5" s="9"/>
      <c r="L5" s="10"/>
      <c r="M5" s="10"/>
      <c r="N5" s="11"/>
      <c r="P5" s="29">
        <f>SUM(C5,G5,K5)</f>
        <v>2</v>
      </c>
      <c r="Q5" s="69">
        <f>SUM(D5,H5,L5)</f>
        <v>3</v>
      </c>
      <c r="R5" s="69">
        <f>SUM(E5,I5,M5)</f>
        <v>4</v>
      </c>
      <c r="S5" s="30">
        <f>SUM(Q5:R5)</f>
        <v>7</v>
      </c>
      <c r="T5" s="27">
        <f>SUM(F5,J5,N5)</f>
        <v>0</v>
      </c>
    </row>
    <row r="6" spans="2:20" ht="15">
      <c r="B6" s="16" t="s">
        <v>138</v>
      </c>
      <c r="C6" s="59"/>
      <c r="D6" s="60"/>
      <c r="E6" s="60"/>
      <c r="F6" s="61"/>
      <c r="G6" s="6">
        <v>1</v>
      </c>
      <c r="H6" s="7"/>
      <c r="I6" s="7">
        <v>4</v>
      </c>
      <c r="J6" s="8"/>
      <c r="K6" s="6"/>
      <c r="L6" s="7"/>
      <c r="M6" s="7"/>
      <c r="N6" s="8"/>
      <c r="P6" s="69">
        <f>SUM(C6,G6,K6)</f>
        <v>1</v>
      </c>
      <c r="Q6" s="69">
        <f>SUM(D6,H6,L6)</f>
        <v>0</v>
      </c>
      <c r="R6" s="69">
        <f>SUM(E6,I6,M6)</f>
        <v>4</v>
      </c>
      <c r="S6" s="30">
        <f>SUM(Q6:R6)</f>
        <v>4</v>
      </c>
      <c r="T6" s="27">
        <f>SUM(F6,J6,N6)</f>
        <v>0</v>
      </c>
    </row>
    <row r="7" spans="2:20" ht="15">
      <c r="B7" s="16" t="s">
        <v>79</v>
      </c>
      <c r="C7" s="59">
        <v>1</v>
      </c>
      <c r="D7" s="60"/>
      <c r="E7" s="60">
        <v>1</v>
      </c>
      <c r="F7" s="61"/>
      <c r="G7" s="6">
        <v>1</v>
      </c>
      <c r="H7" s="7">
        <v>2</v>
      </c>
      <c r="I7" s="7">
        <v>1</v>
      </c>
      <c r="J7" s="8"/>
      <c r="K7" s="6"/>
      <c r="L7" s="7"/>
      <c r="M7" s="7"/>
      <c r="N7" s="8"/>
      <c r="P7" s="69">
        <f aca="true" t="shared" si="0" ref="P7:P31">SUM(C7,G7,K7)</f>
        <v>2</v>
      </c>
      <c r="Q7" s="69">
        <f aca="true" t="shared" si="1" ref="Q7:Q31">SUM(D7,H7,L7)</f>
        <v>2</v>
      </c>
      <c r="R7" s="69">
        <f aca="true" t="shared" si="2" ref="R7:R31">SUM(E7,I7,M7)</f>
        <v>2</v>
      </c>
      <c r="S7" s="30">
        <f aca="true" t="shared" si="3" ref="S7:S31">SUM(Q7:R7)</f>
        <v>4</v>
      </c>
      <c r="T7" s="27">
        <f aca="true" t="shared" si="4" ref="T7:T31">SUM(F7,J7,N7)</f>
        <v>0</v>
      </c>
    </row>
    <row r="8" spans="2:20" ht="15">
      <c r="B8" s="16" t="s">
        <v>66</v>
      </c>
      <c r="C8" s="59"/>
      <c r="D8" s="60"/>
      <c r="E8" s="60"/>
      <c r="F8" s="61"/>
      <c r="G8" s="6"/>
      <c r="H8" s="7"/>
      <c r="I8" s="7"/>
      <c r="J8" s="8"/>
      <c r="K8" s="6"/>
      <c r="L8" s="7"/>
      <c r="M8" s="7"/>
      <c r="N8" s="8"/>
      <c r="P8" s="69">
        <f t="shared" si="0"/>
        <v>0</v>
      </c>
      <c r="Q8" s="69">
        <f t="shared" si="1"/>
        <v>0</v>
      </c>
      <c r="R8" s="69">
        <f t="shared" si="2"/>
        <v>0</v>
      </c>
      <c r="S8" s="30">
        <f t="shared" si="3"/>
        <v>0</v>
      </c>
      <c r="T8" s="27">
        <f t="shared" si="4"/>
        <v>0</v>
      </c>
    </row>
    <row r="9" spans="2:20" ht="15">
      <c r="B9" s="16" t="s">
        <v>295</v>
      </c>
      <c r="C9" s="59">
        <v>1</v>
      </c>
      <c r="D9" s="60">
        <v>1</v>
      </c>
      <c r="E9" s="60"/>
      <c r="F9" s="61"/>
      <c r="G9" s="6"/>
      <c r="H9" s="7"/>
      <c r="I9" s="7"/>
      <c r="J9" s="8"/>
      <c r="K9" s="6"/>
      <c r="L9" s="7"/>
      <c r="M9" s="7"/>
      <c r="N9" s="8"/>
      <c r="P9" s="69">
        <f t="shared" si="0"/>
        <v>1</v>
      </c>
      <c r="Q9" s="69">
        <f t="shared" si="1"/>
        <v>1</v>
      </c>
      <c r="R9" s="69">
        <f t="shared" si="2"/>
        <v>0</v>
      </c>
      <c r="S9" s="30">
        <f t="shared" si="3"/>
        <v>1</v>
      </c>
      <c r="T9" s="27">
        <f t="shared" si="4"/>
        <v>0</v>
      </c>
    </row>
    <row r="10" spans="2:20" ht="15">
      <c r="B10" s="47" t="s">
        <v>151</v>
      </c>
      <c r="C10" s="59">
        <v>1</v>
      </c>
      <c r="D10" s="60"/>
      <c r="E10" s="60"/>
      <c r="F10" s="61"/>
      <c r="G10" s="6">
        <v>1</v>
      </c>
      <c r="H10" s="7"/>
      <c r="I10" s="7"/>
      <c r="J10" s="8"/>
      <c r="K10" s="6"/>
      <c r="L10" s="7"/>
      <c r="M10" s="7"/>
      <c r="N10" s="8"/>
      <c r="P10" s="69">
        <f t="shared" si="0"/>
        <v>2</v>
      </c>
      <c r="Q10" s="69">
        <f t="shared" si="1"/>
        <v>0</v>
      </c>
      <c r="R10" s="69">
        <f t="shared" si="2"/>
        <v>0</v>
      </c>
      <c r="S10" s="30">
        <f t="shared" si="3"/>
        <v>0</v>
      </c>
      <c r="T10" s="27">
        <f t="shared" si="4"/>
        <v>0</v>
      </c>
    </row>
    <row r="11" spans="2:20" ht="15">
      <c r="B11" s="16" t="s">
        <v>67</v>
      </c>
      <c r="C11" s="59"/>
      <c r="D11" s="60"/>
      <c r="E11" s="60"/>
      <c r="F11" s="61"/>
      <c r="G11" s="6"/>
      <c r="H11" s="7"/>
      <c r="I11" s="7"/>
      <c r="J11" s="8"/>
      <c r="K11" s="6"/>
      <c r="L11" s="7"/>
      <c r="M11" s="7"/>
      <c r="N11" s="8"/>
      <c r="P11" s="69">
        <f t="shared" si="0"/>
        <v>0</v>
      </c>
      <c r="Q11" s="69">
        <f t="shared" si="1"/>
        <v>0</v>
      </c>
      <c r="R11" s="69">
        <f t="shared" si="2"/>
        <v>0</v>
      </c>
      <c r="S11" s="30">
        <f t="shared" si="3"/>
        <v>0</v>
      </c>
      <c r="T11" s="27">
        <f t="shared" si="4"/>
        <v>0</v>
      </c>
    </row>
    <row r="12" spans="2:20" ht="15">
      <c r="B12" s="16" t="s">
        <v>311</v>
      </c>
      <c r="C12" s="59"/>
      <c r="D12" s="60"/>
      <c r="E12" s="60"/>
      <c r="F12" s="61"/>
      <c r="G12" s="6"/>
      <c r="H12" s="7"/>
      <c r="I12" s="7"/>
      <c r="J12" s="8"/>
      <c r="K12" s="6"/>
      <c r="L12" s="7"/>
      <c r="M12" s="7"/>
      <c r="N12" s="8"/>
      <c r="P12" s="69">
        <f t="shared" si="0"/>
        <v>0</v>
      </c>
      <c r="Q12" s="69">
        <f t="shared" si="1"/>
        <v>0</v>
      </c>
      <c r="R12" s="69">
        <f t="shared" si="2"/>
        <v>0</v>
      </c>
      <c r="S12" s="30">
        <f t="shared" si="3"/>
        <v>0</v>
      </c>
      <c r="T12" s="27">
        <f t="shared" si="4"/>
        <v>0</v>
      </c>
    </row>
    <row r="13" spans="2:20" ht="15">
      <c r="B13" s="16" t="s">
        <v>68</v>
      </c>
      <c r="C13" s="59">
        <v>1</v>
      </c>
      <c r="D13" s="60">
        <v>1</v>
      </c>
      <c r="E13" s="60"/>
      <c r="F13" s="61">
        <v>6</v>
      </c>
      <c r="G13" s="6">
        <v>1</v>
      </c>
      <c r="H13" s="7"/>
      <c r="I13" s="7">
        <v>1</v>
      </c>
      <c r="J13" s="8">
        <v>3</v>
      </c>
      <c r="K13" s="6"/>
      <c r="L13" s="7"/>
      <c r="M13" s="7"/>
      <c r="N13" s="8"/>
      <c r="P13" s="69">
        <f t="shared" si="0"/>
        <v>2</v>
      </c>
      <c r="Q13" s="69">
        <f t="shared" si="1"/>
        <v>1</v>
      </c>
      <c r="R13" s="69">
        <f t="shared" si="2"/>
        <v>1</v>
      </c>
      <c r="S13" s="30">
        <f t="shared" si="3"/>
        <v>2</v>
      </c>
      <c r="T13" s="27">
        <f t="shared" si="4"/>
        <v>9</v>
      </c>
    </row>
    <row r="14" spans="2:20" ht="15">
      <c r="B14" s="16" t="s">
        <v>29</v>
      </c>
      <c r="C14" s="59">
        <v>1</v>
      </c>
      <c r="D14" s="60"/>
      <c r="E14" s="60"/>
      <c r="F14" s="61"/>
      <c r="G14" s="6"/>
      <c r="H14" s="7"/>
      <c r="I14" s="7"/>
      <c r="J14" s="8"/>
      <c r="K14" s="6"/>
      <c r="L14" s="7"/>
      <c r="M14" s="7"/>
      <c r="N14" s="8"/>
      <c r="P14" s="69">
        <f t="shared" si="0"/>
        <v>1</v>
      </c>
      <c r="Q14" s="69">
        <f t="shared" si="1"/>
        <v>0</v>
      </c>
      <c r="R14" s="69">
        <f t="shared" si="2"/>
        <v>0</v>
      </c>
      <c r="S14" s="30">
        <f t="shared" si="3"/>
        <v>0</v>
      </c>
      <c r="T14" s="27">
        <f t="shared" si="4"/>
        <v>0</v>
      </c>
    </row>
    <row r="15" spans="2:20" ht="15">
      <c r="B15" s="16" t="s">
        <v>313</v>
      </c>
      <c r="C15" s="59"/>
      <c r="D15" s="60"/>
      <c r="E15" s="60"/>
      <c r="F15" s="61"/>
      <c r="G15" s="6"/>
      <c r="H15" s="7"/>
      <c r="I15" s="7"/>
      <c r="J15" s="8"/>
      <c r="K15" s="6"/>
      <c r="L15" s="7"/>
      <c r="M15" s="7"/>
      <c r="N15" s="8"/>
      <c r="P15" s="69">
        <f t="shared" si="0"/>
        <v>0</v>
      </c>
      <c r="Q15" s="69">
        <f t="shared" si="1"/>
        <v>0</v>
      </c>
      <c r="R15" s="69">
        <f t="shared" si="2"/>
        <v>0</v>
      </c>
      <c r="S15" s="30">
        <f t="shared" si="3"/>
        <v>0</v>
      </c>
      <c r="T15" s="27">
        <f t="shared" si="4"/>
        <v>0</v>
      </c>
    </row>
    <row r="16" spans="2:20" ht="15">
      <c r="B16" s="16" t="s">
        <v>69</v>
      </c>
      <c r="C16" s="59"/>
      <c r="D16" s="60"/>
      <c r="E16" s="60"/>
      <c r="F16" s="61"/>
      <c r="G16" s="6">
        <v>1</v>
      </c>
      <c r="H16" s="7">
        <v>3</v>
      </c>
      <c r="I16" s="7"/>
      <c r="J16" s="8">
        <v>6</v>
      </c>
      <c r="K16" s="6"/>
      <c r="L16" s="7"/>
      <c r="M16" s="7"/>
      <c r="N16" s="8"/>
      <c r="P16" s="69">
        <f t="shared" si="0"/>
        <v>1</v>
      </c>
      <c r="Q16" s="69">
        <f t="shared" si="1"/>
        <v>3</v>
      </c>
      <c r="R16" s="69">
        <f t="shared" si="2"/>
        <v>0</v>
      </c>
      <c r="S16" s="30">
        <f t="shared" si="3"/>
        <v>3</v>
      </c>
      <c r="T16" s="27">
        <f t="shared" si="4"/>
        <v>6</v>
      </c>
    </row>
    <row r="17" spans="2:20" ht="15">
      <c r="B17" s="16" t="s">
        <v>70</v>
      </c>
      <c r="C17" s="59">
        <v>1</v>
      </c>
      <c r="D17" s="60"/>
      <c r="E17" s="60">
        <v>2</v>
      </c>
      <c r="F17" s="61"/>
      <c r="G17" s="6"/>
      <c r="H17" s="7"/>
      <c r="I17" s="7"/>
      <c r="J17" s="8"/>
      <c r="K17" s="6"/>
      <c r="L17" s="7"/>
      <c r="M17" s="7"/>
      <c r="N17" s="8"/>
      <c r="P17" s="69">
        <f t="shared" si="0"/>
        <v>1</v>
      </c>
      <c r="Q17" s="69">
        <f t="shared" si="1"/>
        <v>0</v>
      </c>
      <c r="R17" s="69">
        <f t="shared" si="2"/>
        <v>2</v>
      </c>
      <c r="S17" s="30">
        <f t="shared" si="3"/>
        <v>2</v>
      </c>
      <c r="T17" s="27">
        <f t="shared" si="4"/>
        <v>0</v>
      </c>
    </row>
    <row r="18" spans="2:20" ht="15">
      <c r="B18" s="16" t="s">
        <v>296</v>
      </c>
      <c r="C18" s="59"/>
      <c r="D18" s="60"/>
      <c r="E18" s="60"/>
      <c r="F18" s="61"/>
      <c r="G18" s="6"/>
      <c r="H18" s="7"/>
      <c r="I18" s="7"/>
      <c r="J18" s="8"/>
      <c r="K18" s="6"/>
      <c r="L18" s="7"/>
      <c r="M18" s="7"/>
      <c r="N18" s="8"/>
      <c r="P18" s="69">
        <f t="shared" si="0"/>
        <v>0</v>
      </c>
      <c r="Q18" s="69">
        <f t="shared" si="1"/>
        <v>0</v>
      </c>
      <c r="R18" s="69">
        <f t="shared" si="2"/>
        <v>0</v>
      </c>
      <c r="S18" s="30">
        <f t="shared" si="3"/>
        <v>0</v>
      </c>
      <c r="T18" s="27">
        <f t="shared" si="4"/>
        <v>0</v>
      </c>
    </row>
    <row r="19" spans="2:20" ht="15">
      <c r="B19" s="16" t="s">
        <v>317</v>
      </c>
      <c r="C19" s="59">
        <v>1</v>
      </c>
      <c r="D19" s="60">
        <v>4</v>
      </c>
      <c r="E19" s="60"/>
      <c r="F19" s="61"/>
      <c r="G19" s="6">
        <v>1</v>
      </c>
      <c r="H19" s="7">
        <v>3</v>
      </c>
      <c r="I19" s="7">
        <v>3</v>
      </c>
      <c r="J19" s="8">
        <v>3</v>
      </c>
      <c r="K19" s="6"/>
      <c r="L19" s="7"/>
      <c r="M19" s="7"/>
      <c r="N19" s="8"/>
      <c r="P19" s="69">
        <f t="shared" si="0"/>
        <v>2</v>
      </c>
      <c r="Q19" s="69">
        <f t="shared" si="1"/>
        <v>7</v>
      </c>
      <c r="R19" s="69">
        <f t="shared" si="2"/>
        <v>3</v>
      </c>
      <c r="S19" s="30">
        <f t="shared" si="3"/>
        <v>10</v>
      </c>
      <c r="T19" s="27">
        <f t="shared" si="4"/>
        <v>3</v>
      </c>
    </row>
    <row r="20" spans="2:20" ht="15">
      <c r="B20" s="16" t="s">
        <v>152</v>
      </c>
      <c r="C20" s="59">
        <v>1</v>
      </c>
      <c r="D20" s="60"/>
      <c r="E20" s="60">
        <v>2</v>
      </c>
      <c r="F20" s="61"/>
      <c r="G20" s="6">
        <v>1</v>
      </c>
      <c r="H20" s="7">
        <v>1</v>
      </c>
      <c r="I20" s="7">
        <v>2</v>
      </c>
      <c r="J20" s="8"/>
      <c r="K20" s="6"/>
      <c r="L20" s="7"/>
      <c r="M20" s="7"/>
      <c r="N20" s="8"/>
      <c r="P20" s="69">
        <f t="shared" si="0"/>
        <v>2</v>
      </c>
      <c r="Q20" s="69">
        <f t="shared" si="1"/>
        <v>1</v>
      </c>
      <c r="R20" s="69">
        <f t="shared" si="2"/>
        <v>4</v>
      </c>
      <c r="S20" s="30">
        <f t="shared" si="3"/>
        <v>5</v>
      </c>
      <c r="T20" s="27">
        <f t="shared" si="4"/>
        <v>0</v>
      </c>
    </row>
    <row r="21" spans="2:20" ht="15">
      <c r="B21" s="16" t="s">
        <v>297</v>
      </c>
      <c r="C21" s="59"/>
      <c r="D21" s="60"/>
      <c r="E21" s="60"/>
      <c r="F21" s="61"/>
      <c r="G21" s="6"/>
      <c r="H21" s="7"/>
      <c r="I21" s="7"/>
      <c r="J21" s="8"/>
      <c r="K21" s="6"/>
      <c r="L21" s="7"/>
      <c r="M21" s="7"/>
      <c r="N21" s="8"/>
      <c r="P21" s="69">
        <f t="shared" si="0"/>
        <v>0</v>
      </c>
      <c r="Q21" s="69">
        <f t="shared" si="1"/>
        <v>0</v>
      </c>
      <c r="R21" s="69">
        <f t="shared" si="2"/>
        <v>0</v>
      </c>
      <c r="S21" s="30">
        <f t="shared" si="3"/>
        <v>0</v>
      </c>
      <c r="T21" s="27">
        <f t="shared" si="4"/>
        <v>0</v>
      </c>
    </row>
    <row r="22" spans="2:20" ht="15">
      <c r="B22" s="16" t="s">
        <v>71</v>
      </c>
      <c r="C22" s="59">
        <v>1</v>
      </c>
      <c r="D22" s="60"/>
      <c r="E22" s="60">
        <v>1</v>
      </c>
      <c r="F22" s="61"/>
      <c r="G22" s="6">
        <v>1</v>
      </c>
      <c r="H22" s="7">
        <v>1</v>
      </c>
      <c r="I22" s="7"/>
      <c r="J22" s="8"/>
      <c r="K22" s="6"/>
      <c r="L22" s="7"/>
      <c r="M22" s="7"/>
      <c r="N22" s="8"/>
      <c r="P22" s="69">
        <f t="shared" si="0"/>
        <v>2</v>
      </c>
      <c r="Q22" s="69">
        <f t="shared" si="1"/>
        <v>1</v>
      </c>
      <c r="R22" s="69">
        <f t="shared" si="2"/>
        <v>1</v>
      </c>
      <c r="S22" s="30">
        <f t="shared" si="3"/>
        <v>2</v>
      </c>
      <c r="T22" s="27">
        <f t="shared" si="4"/>
        <v>0</v>
      </c>
    </row>
    <row r="23" spans="2:20" ht="15">
      <c r="B23" s="16" t="s">
        <v>123</v>
      </c>
      <c r="C23" s="59"/>
      <c r="D23" s="60"/>
      <c r="E23" s="60"/>
      <c r="F23" s="61"/>
      <c r="G23" s="6"/>
      <c r="H23" s="7"/>
      <c r="I23" s="7"/>
      <c r="J23" s="8"/>
      <c r="K23" s="6"/>
      <c r="L23" s="7"/>
      <c r="M23" s="7"/>
      <c r="N23" s="8"/>
      <c r="P23" s="69">
        <f t="shared" si="0"/>
        <v>0</v>
      </c>
      <c r="Q23" s="69">
        <f t="shared" si="1"/>
        <v>0</v>
      </c>
      <c r="R23" s="69">
        <f t="shared" si="2"/>
        <v>0</v>
      </c>
      <c r="S23" s="30">
        <f t="shared" si="3"/>
        <v>0</v>
      </c>
      <c r="T23" s="27">
        <f t="shared" si="4"/>
        <v>0</v>
      </c>
    </row>
    <row r="24" spans="2:20" ht="15">
      <c r="B24" s="16" t="s">
        <v>72</v>
      </c>
      <c r="C24" s="59"/>
      <c r="D24" s="60"/>
      <c r="E24" s="60"/>
      <c r="F24" s="61"/>
      <c r="G24" s="6"/>
      <c r="H24" s="7"/>
      <c r="I24" s="7"/>
      <c r="J24" s="8"/>
      <c r="K24" s="6"/>
      <c r="L24" s="7"/>
      <c r="M24" s="7"/>
      <c r="N24" s="8"/>
      <c r="P24" s="69">
        <f t="shared" si="0"/>
        <v>0</v>
      </c>
      <c r="Q24" s="69">
        <f t="shared" si="1"/>
        <v>0</v>
      </c>
      <c r="R24" s="69">
        <f t="shared" si="2"/>
        <v>0</v>
      </c>
      <c r="S24" s="30">
        <f t="shared" si="3"/>
        <v>0</v>
      </c>
      <c r="T24" s="27">
        <f t="shared" si="4"/>
        <v>0</v>
      </c>
    </row>
    <row r="25" spans="2:20" ht="15">
      <c r="B25" s="16" t="s">
        <v>73</v>
      </c>
      <c r="C25" s="59">
        <v>1</v>
      </c>
      <c r="D25" s="60"/>
      <c r="E25" s="60"/>
      <c r="F25" s="61">
        <v>3</v>
      </c>
      <c r="G25" s="6">
        <v>1</v>
      </c>
      <c r="H25" s="7">
        <v>4</v>
      </c>
      <c r="I25" s="7"/>
      <c r="J25" s="8"/>
      <c r="K25" s="6"/>
      <c r="L25" s="7"/>
      <c r="M25" s="7"/>
      <c r="N25" s="8"/>
      <c r="P25" s="69">
        <f t="shared" si="0"/>
        <v>2</v>
      </c>
      <c r="Q25" s="69">
        <f t="shared" si="1"/>
        <v>4</v>
      </c>
      <c r="R25" s="69">
        <f t="shared" si="2"/>
        <v>0</v>
      </c>
      <c r="S25" s="30">
        <f t="shared" si="3"/>
        <v>4</v>
      </c>
      <c r="T25" s="27">
        <f t="shared" si="4"/>
        <v>3</v>
      </c>
    </row>
    <row r="26" spans="2:20" ht="15">
      <c r="B26" s="16" t="s">
        <v>74</v>
      </c>
      <c r="C26" s="59"/>
      <c r="D26" s="60"/>
      <c r="E26" s="60"/>
      <c r="F26" s="61"/>
      <c r="G26" s="6"/>
      <c r="H26" s="7"/>
      <c r="I26" s="7"/>
      <c r="J26" s="8"/>
      <c r="K26" s="6"/>
      <c r="L26" s="7"/>
      <c r="M26" s="7"/>
      <c r="N26" s="8"/>
      <c r="P26" s="69">
        <f t="shared" si="0"/>
        <v>0</v>
      </c>
      <c r="Q26" s="69">
        <f t="shared" si="1"/>
        <v>0</v>
      </c>
      <c r="R26" s="69">
        <f t="shared" si="2"/>
        <v>0</v>
      </c>
      <c r="S26" s="30">
        <f t="shared" si="3"/>
        <v>0</v>
      </c>
      <c r="T26" s="27">
        <f t="shared" si="4"/>
        <v>0</v>
      </c>
    </row>
    <row r="27" spans="2:20" ht="15">
      <c r="B27" s="23" t="s">
        <v>75</v>
      </c>
      <c r="C27" s="62"/>
      <c r="D27" s="63"/>
      <c r="E27" s="63"/>
      <c r="F27" s="64"/>
      <c r="G27" s="24"/>
      <c r="H27" s="25"/>
      <c r="I27" s="25"/>
      <c r="J27" s="26"/>
      <c r="K27" s="24"/>
      <c r="L27" s="25"/>
      <c r="M27" s="25"/>
      <c r="N27" s="26"/>
      <c r="P27" s="69">
        <f t="shared" si="0"/>
        <v>0</v>
      </c>
      <c r="Q27" s="69">
        <f t="shared" si="1"/>
        <v>0</v>
      </c>
      <c r="R27" s="69">
        <f t="shared" si="2"/>
        <v>0</v>
      </c>
      <c r="S27" s="30">
        <f t="shared" si="3"/>
        <v>0</v>
      </c>
      <c r="T27" s="27">
        <f t="shared" si="4"/>
        <v>0</v>
      </c>
    </row>
    <row r="28" spans="2:20" ht="15">
      <c r="B28" s="23" t="s">
        <v>76</v>
      </c>
      <c r="C28" s="62"/>
      <c r="D28" s="63"/>
      <c r="E28" s="63"/>
      <c r="F28" s="64"/>
      <c r="G28" s="24"/>
      <c r="H28" s="25"/>
      <c r="I28" s="25"/>
      <c r="J28" s="26"/>
      <c r="K28" s="24"/>
      <c r="L28" s="25"/>
      <c r="M28" s="25"/>
      <c r="N28" s="26"/>
      <c r="P28" s="69">
        <f t="shared" si="0"/>
        <v>0</v>
      </c>
      <c r="Q28" s="69">
        <f t="shared" si="1"/>
        <v>0</v>
      </c>
      <c r="R28" s="69">
        <f t="shared" si="2"/>
        <v>0</v>
      </c>
      <c r="S28" s="30">
        <f t="shared" si="3"/>
        <v>0</v>
      </c>
      <c r="T28" s="27">
        <f t="shared" si="4"/>
        <v>0</v>
      </c>
    </row>
    <row r="29" spans="2:20" ht="15">
      <c r="B29" s="23" t="s">
        <v>77</v>
      </c>
      <c r="C29" s="62">
        <v>1</v>
      </c>
      <c r="D29" s="63"/>
      <c r="E29" s="63"/>
      <c r="F29" s="64"/>
      <c r="G29" s="24">
        <v>1</v>
      </c>
      <c r="H29" s="25"/>
      <c r="I29" s="25">
        <v>1</v>
      </c>
      <c r="J29" s="26">
        <v>6</v>
      </c>
      <c r="K29" s="24"/>
      <c r="L29" s="25"/>
      <c r="M29" s="25"/>
      <c r="N29" s="26"/>
      <c r="P29" s="69">
        <f t="shared" si="0"/>
        <v>2</v>
      </c>
      <c r="Q29" s="69">
        <f t="shared" si="1"/>
        <v>0</v>
      </c>
      <c r="R29" s="69">
        <f t="shared" si="2"/>
        <v>1</v>
      </c>
      <c r="S29" s="30">
        <f t="shared" si="3"/>
        <v>1</v>
      </c>
      <c r="T29" s="27">
        <f t="shared" si="4"/>
        <v>6</v>
      </c>
    </row>
    <row r="30" spans="1:20" ht="15">
      <c r="A30" s="53"/>
      <c r="B30" s="23" t="s">
        <v>78</v>
      </c>
      <c r="C30" s="62"/>
      <c r="D30" s="63"/>
      <c r="E30" s="63"/>
      <c r="F30" s="64"/>
      <c r="G30" s="24"/>
      <c r="H30" s="25"/>
      <c r="I30" s="25"/>
      <c r="J30" s="26"/>
      <c r="K30" s="24"/>
      <c r="L30" s="25"/>
      <c r="M30" s="25"/>
      <c r="N30" s="26"/>
      <c r="P30" s="69">
        <f t="shared" si="0"/>
        <v>0</v>
      </c>
      <c r="Q30" s="69">
        <f t="shared" si="1"/>
        <v>0</v>
      </c>
      <c r="R30" s="69">
        <f t="shared" si="2"/>
        <v>0</v>
      </c>
      <c r="S30" s="30">
        <f t="shared" si="3"/>
        <v>0</v>
      </c>
      <c r="T30" s="27">
        <f t="shared" si="4"/>
        <v>0</v>
      </c>
    </row>
    <row r="31" spans="2:20" ht="15.75" thickBot="1">
      <c r="B31" s="17" t="s">
        <v>153</v>
      </c>
      <c r="C31" s="65"/>
      <c r="D31" s="66"/>
      <c r="E31" s="66"/>
      <c r="F31" s="67"/>
      <c r="G31" s="12"/>
      <c r="H31" s="13"/>
      <c r="I31" s="13"/>
      <c r="J31" s="14"/>
      <c r="K31" s="12"/>
      <c r="L31" s="13"/>
      <c r="M31" s="13"/>
      <c r="N31" s="14"/>
      <c r="P31" s="69">
        <f t="shared" si="0"/>
        <v>0</v>
      </c>
      <c r="Q31" s="69">
        <f t="shared" si="1"/>
        <v>0</v>
      </c>
      <c r="R31" s="69">
        <f t="shared" si="2"/>
        <v>0</v>
      </c>
      <c r="S31" s="30">
        <f t="shared" si="3"/>
        <v>0</v>
      </c>
      <c r="T31" s="27">
        <f t="shared" si="4"/>
        <v>0</v>
      </c>
    </row>
    <row r="32" ht="15">
      <c r="T32" s="41">
        <f>SUM(T5:T31)</f>
        <v>27</v>
      </c>
    </row>
  </sheetData>
  <sheetProtection/>
  <mergeCells count="5">
    <mergeCell ref="P3:T3"/>
    <mergeCell ref="B3:B4"/>
    <mergeCell ref="C3:F3"/>
    <mergeCell ref="G3:J3"/>
    <mergeCell ref="K3:N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32"/>
  <sheetViews>
    <sheetView zoomScalePageLayoutView="0" workbookViewId="0" topLeftCell="A1">
      <selection activeCell="H18" sqref="H18"/>
    </sheetView>
  </sheetViews>
  <sheetFormatPr defaultColWidth="9.140625" defaultRowHeight="15"/>
  <cols>
    <col min="2" max="2" width="21.140625" style="0" customWidth="1"/>
    <col min="3" max="18" width="3.7109375" style="0" customWidth="1"/>
    <col min="20" max="20" width="4.140625" style="0" bestFit="1" customWidth="1"/>
    <col min="21" max="22" width="4.140625" style="0" customWidth="1"/>
    <col min="23" max="23" width="5.28125" style="0" customWidth="1"/>
    <col min="24" max="24" width="5.7109375" style="0" customWidth="1"/>
  </cols>
  <sheetData>
    <row r="2" ht="15.75" thickBot="1"/>
    <row r="3" spans="2:24" ht="15">
      <c r="B3" s="136" t="s">
        <v>264</v>
      </c>
      <c r="C3" s="138" t="s">
        <v>274</v>
      </c>
      <c r="D3" s="139"/>
      <c r="E3" s="139"/>
      <c r="F3" s="140"/>
      <c r="G3" s="138" t="s">
        <v>274</v>
      </c>
      <c r="H3" s="139"/>
      <c r="I3" s="139"/>
      <c r="J3" s="140"/>
      <c r="K3" s="138" t="s">
        <v>6</v>
      </c>
      <c r="L3" s="139"/>
      <c r="M3" s="139"/>
      <c r="N3" s="140"/>
      <c r="O3" s="138" t="s">
        <v>6</v>
      </c>
      <c r="P3" s="139"/>
      <c r="Q3" s="139"/>
      <c r="R3" s="140"/>
      <c r="T3" s="132" t="s">
        <v>37</v>
      </c>
      <c r="U3" s="133"/>
      <c r="V3" s="133"/>
      <c r="W3" s="134"/>
      <c r="X3" s="135"/>
    </row>
    <row r="4" spans="2:24" ht="15.75" thickBot="1">
      <c r="B4" s="137"/>
      <c r="C4" s="12" t="s">
        <v>15</v>
      </c>
      <c r="D4" s="13" t="s">
        <v>34</v>
      </c>
      <c r="E4" s="13" t="s">
        <v>35</v>
      </c>
      <c r="F4" s="14" t="s">
        <v>36</v>
      </c>
      <c r="G4" s="12" t="s">
        <v>15</v>
      </c>
      <c r="H4" s="13" t="s">
        <v>34</v>
      </c>
      <c r="I4" s="13" t="s">
        <v>35</v>
      </c>
      <c r="J4" s="14" t="s">
        <v>36</v>
      </c>
      <c r="K4" s="12" t="s">
        <v>15</v>
      </c>
      <c r="L4" s="13" t="s">
        <v>34</v>
      </c>
      <c r="M4" s="13" t="s">
        <v>35</v>
      </c>
      <c r="N4" s="14" t="s">
        <v>36</v>
      </c>
      <c r="O4" s="12" t="s">
        <v>15</v>
      </c>
      <c r="P4" s="13" t="s">
        <v>34</v>
      </c>
      <c r="Q4" s="13" t="s">
        <v>35</v>
      </c>
      <c r="R4" s="14" t="s">
        <v>36</v>
      </c>
      <c r="T4" s="68" t="s">
        <v>40</v>
      </c>
      <c r="U4" s="19" t="s">
        <v>34</v>
      </c>
      <c r="V4" s="20" t="s">
        <v>35</v>
      </c>
      <c r="W4" s="21" t="s">
        <v>38</v>
      </c>
      <c r="X4" s="22" t="s">
        <v>39</v>
      </c>
    </row>
    <row r="5" spans="2:24" ht="15">
      <c r="B5" s="15" t="s">
        <v>41</v>
      </c>
      <c r="C5" s="56"/>
      <c r="D5" s="57"/>
      <c r="E5" s="57"/>
      <c r="F5" s="58"/>
      <c r="G5" s="9"/>
      <c r="H5" s="10"/>
      <c r="I5" s="10"/>
      <c r="J5" s="11"/>
      <c r="K5" s="9"/>
      <c r="L5" s="10"/>
      <c r="M5" s="10"/>
      <c r="N5" s="11"/>
      <c r="O5" s="9"/>
      <c r="P5" s="10"/>
      <c r="Q5" s="10"/>
      <c r="R5" s="11"/>
      <c r="T5" s="29">
        <f>SUM(C5,G5,K5,O5)</f>
        <v>0</v>
      </c>
      <c r="U5" s="69">
        <f>SUM(D5,H5,L5,P5)</f>
        <v>0</v>
      </c>
      <c r="V5" s="69">
        <f>SUM(E5,I5,M5,Q5)</f>
        <v>0</v>
      </c>
      <c r="W5" s="30">
        <f>SUM(U5:V5)</f>
        <v>0</v>
      </c>
      <c r="X5" s="27">
        <f>SUM(F5,J5,N5,R5)</f>
        <v>0</v>
      </c>
    </row>
    <row r="6" spans="2:24" ht="15">
      <c r="B6" s="16" t="s">
        <v>330</v>
      </c>
      <c r="C6" s="59"/>
      <c r="D6" s="60"/>
      <c r="E6" s="60"/>
      <c r="F6" s="61"/>
      <c r="G6" s="6"/>
      <c r="H6" s="7"/>
      <c r="I6" s="7"/>
      <c r="J6" s="8"/>
      <c r="K6" s="6"/>
      <c r="L6" s="7"/>
      <c r="M6" s="7"/>
      <c r="N6" s="8"/>
      <c r="O6" s="6"/>
      <c r="P6" s="7"/>
      <c r="Q6" s="7"/>
      <c r="R6" s="8"/>
      <c r="T6" s="69">
        <f>SUM(C6,G6,K6,O6)</f>
        <v>0</v>
      </c>
      <c r="U6" s="69">
        <f>SUM(D6,H6,L6,P6)</f>
        <v>0</v>
      </c>
      <c r="V6" s="69">
        <f>SUM(E6,I6,M6,Q6)</f>
        <v>0</v>
      </c>
      <c r="W6" s="30">
        <f>SUM(U6:V6)</f>
        <v>0</v>
      </c>
      <c r="X6" s="27">
        <f>SUM(F6,J6,N6,R6)</f>
        <v>0</v>
      </c>
    </row>
    <row r="7" spans="2:24" ht="15">
      <c r="B7" s="16" t="s">
        <v>119</v>
      </c>
      <c r="C7" s="59">
        <v>1</v>
      </c>
      <c r="D7" s="60"/>
      <c r="E7" s="60"/>
      <c r="F7" s="61"/>
      <c r="G7" s="6">
        <v>1</v>
      </c>
      <c r="H7" s="7"/>
      <c r="I7" s="7"/>
      <c r="J7" s="8"/>
      <c r="K7" s="6">
        <v>1</v>
      </c>
      <c r="L7" s="7"/>
      <c r="M7" s="7"/>
      <c r="N7" s="8"/>
      <c r="O7" s="6">
        <v>1</v>
      </c>
      <c r="P7" s="7"/>
      <c r="Q7" s="7"/>
      <c r="R7" s="8"/>
      <c r="T7" s="69">
        <f aca="true" t="shared" si="0" ref="T7:T19">SUM(C7,G7,K7,O7)</f>
        <v>4</v>
      </c>
      <c r="U7" s="69">
        <f aca="true" t="shared" si="1" ref="U7:U20">SUM(D7,H7,L7,P7)</f>
        <v>0</v>
      </c>
      <c r="V7" s="69">
        <f aca="true" t="shared" si="2" ref="V7:V20">SUM(E7,I7,M7,Q7)</f>
        <v>0</v>
      </c>
      <c r="W7" s="30">
        <f aca="true" t="shared" si="3" ref="W7:W20">SUM(U7:V7)</f>
        <v>0</v>
      </c>
      <c r="X7" s="27">
        <f aca="true" t="shared" si="4" ref="X7:X19">SUM(F7,J7,N7,R7)</f>
        <v>0</v>
      </c>
    </row>
    <row r="8" spans="2:24" ht="15">
      <c r="B8" s="16" t="s">
        <v>298</v>
      </c>
      <c r="C8" s="59">
        <v>1</v>
      </c>
      <c r="D8" s="60">
        <v>2</v>
      </c>
      <c r="E8" s="60"/>
      <c r="F8" s="61"/>
      <c r="G8" s="6">
        <v>1</v>
      </c>
      <c r="H8" s="7">
        <v>3</v>
      </c>
      <c r="I8" s="7">
        <v>2</v>
      </c>
      <c r="J8" s="8"/>
      <c r="K8" s="6">
        <v>1</v>
      </c>
      <c r="L8" s="7"/>
      <c r="M8" s="7"/>
      <c r="N8" s="8"/>
      <c r="O8" s="6">
        <v>1</v>
      </c>
      <c r="P8" s="7"/>
      <c r="Q8" s="7"/>
      <c r="R8" s="8">
        <v>9</v>
      </c>
      <c r="T8" s="69">
        <f t="shared" si="0"/>
        <v>4</v>
      </c>
      <c r="U8" s="69">
        <f t="shared" si="1"/>
        <v>5</v>
      </c>
      <c r="V8" s="69">
        <f t="shared" si="2"/>
        <v>2</v>
      </c>
      <c r="W8" s="30">
        <f t="shared" si="3"/>
        <v>7</v>
      </c>
      <c r="X8" s="27">
        <f t="shared" si="4"/>
        <v>9</v>
      </c>
    </row>
    <row r="9" spans="2:24" ht="15">
      <c r="B9" s="16" t="s">
        <v>299</v>
      </c>
      <c r="C9" s="59"/>
      <c r="D9" s="60"/>
      <c r="E9" s="60"/>
      <c r="F9" s="61"/>
      <c r="G9" s="6"/>
      <c r="H9" s="7"/>
      <c r="I9" s="7"/>
      <c r="J9" s="8"/>
      <c r="K9" s="6"/>
      <c r="L9" s="7"/>
      <c r="M9" s="7"/>
      <c r="N9" s="8"/>
      <c r="O9" s="6"/>
      <c r="P9" s="7"/>
      <c r="Q9" s="7"/>
      <c r="R9" s="8"/>
      <c r="T9" s="69">
        <f t="shared" si="0"/>
        <v>0</v>
      </c>
      <c r="U9" s="69">
        <f t="shared" si="1"/>
        <v>0</v>
      </c>
      <c r="V9" s="69">
        <f t="shared" si="2"/>
        <v>0</v>
      </c>
      <c r="W9" s="30">
        <f t="shared" si="3"/>
        <v>0</v>
      </c>
      <c r="X9" s="27">
        <f t="shared" si="4"/>
        <v>0</v>
      </c>
    </row>
    <row r="10" spans="2:24" ht="15">
      <c r="B10" s="16" t="s">
        <v>43</v>
      </c>
      <c r="C10" s="59">
        <v>1</v>
      </c>
      <c r="D10" s="60">
        <v>1</v>
      </c>
      <c r="E10" s="60">
        <v>3</v>
      </c>
      <c r="F10" s="61"/>
      <c r="G10" s="6">
        <v>1</v>
      </c>
      <c r="H10" s="7"/>
      <c r="I10" s="7">
        <v>3</v>
      </c>
      <c r="J10" s="8">
        <v>3</v>
      </c>
      <c r="K10" s="6">
        <v>1</v>
      </c>
      <c r="L10" s="7">
        <v>1</v>
      </c>
      <c r="M10" s="7"/>
      <c r="N10" s="8"/>
      <c r="O10" s="6">
        <v>1</v>
      </c>
      <c r="P10" s="7"/>
      <c r="Q10" s="7">
        <v>1</v>
      </c>
      <c r="R10" s="8">
        <v>3</v>
      </c>
      <c r="T10" s="69">
        <f t="shared" si="0"/>
        <v>4</v>
      </c>
      <c r="U10" s="69">
        <f t="shared" si="1"/>
        <v>2</v>
      </c>
      <c r="V10" s="69">
        <f t="shared" si="2"/>
        <v>7</v>
      </c>
      <c r="W10" s="30">
        <f t="shared" si="3"/>
        <v>9</v>
      </c>
      <c r="X10" s="27">
        <f t="shared" si="4"/>
        <v>6</v>
      </c>
    </row>
    <row r="11" spans="2:24" ht="15">
      <c r="B11" s="47" t="s">
        <v>51</v>
      </c>
      <c r="C11" s="59">
        <v>1</v>
      </c>
      <c r="D11" s="60"/>
      <c r="E11" s="60">
        <v>1</v>
      </c>
      <c r="F11" s="61"/>
      <c r="G11" s="6">
        <v>1</v>
      </c>
      <c r="H11" s="7"/>
      <c r="I11" s="7">
        <v>1</v>
      </c>
      <c r="J11" s="8"/>
      <c r="K11" s="6"/>
      <c r="L11" s="7"/>
      <c r="M11" s="7"/>
      <c r="N11" s="8"/>
      <c r="O11" s="6"/>
      <c r="P11" s="7"/>
      <c r="Q11" s="7"/>
      <c r="R11" s="8"/>
      <c r="T11" s="69">
        <f t="shared" si="0"/>
        <v>2</v>
      </c>
      <c r="U11" s="69">
        <f t="shared" si="1"/>
        <v>0</v>
      </c>
      <c r="V11" s="69">
        <f t="shared" si="2"/>
        <v>2</v>
      </c>
      <c r="W11" s="30">
        <f t="shared" si="3"/>
        <v>2</v>
      </c>
      <c r="X11" s="27">
        <f t="shared" si="4"/>
        <v>0</v>
      </c>
    </row>
    <row r="12" spans="2:24" ht="15">
      <c r="B12" s="16" t="s">
        <v>52</v>
      </c>
      <c r="C12" s="59">
        <v>1</v>
      </c>
      <c r="D12" s="60"/>
      <c r="E12" s="60"/>
      <c r="F12" s="61"/>
      <c r="G12" s="6">
        <v>1</v>
      </c>
      <c r="H12" s="7">
        <v>1</v>
      </c>
      <c r="I12" s="7"/>
      <c r="J12" s="8"/>
      <c r="K12" s="6"/>
      <c r="L12" s="7"/>
      <c r="M12" s="7"/>
      <c r="N12" s="8"/>
      <c r="O12" s="6"/>
      <c r="P12" s="7"/>
      <c r="Q12" s="7"/>
      <c r="R12" s="8"/>
      <c r="T12" s="69">
        <f t="shared" si="0"/>
        <v>2</v>
      </c>
      <c r="U12" s="69">
        <f t="shared" si="1"/>
        <v>1</v>
      </c>
      <c r="V12" s="69">
        <f t="shared" si="2"/>
        <v>0</v>
      </c>
      <c r="W12" s="30">
        <f t="shared" si="3"/>
        <v>1</v>
      </c>
      <c r="X12" s="27">
        <f t="shared" si="4"/>
        <v>0</v>
      </c>
    </row>
    <row r="13" spans="2:24" ht="15">
      <c r="B13" s="16" t="s">
        <v>140</v>
      </c>
      <c r="C13" s="59"/>
      <c r="D13" s="60"/>
      <c r="E13" s="60"/>
      <c r="F13" s="61"/>
      <c r="G13" s="6"/>
      <c r="H13" s="7"/>
      <c r="I13" s="7"/>
      <c r="J13" s="8"/>
      <c r="K13" s="6"/>
      <c r="L13" s="7"/>
      <c r="M13" s="7"/>
      <c r="N13" s="8"/>
      <c r="O13" s="6">
        <v>1</v>
      </c>
      <c r="P13" s="7"/>
      <c r="Q13" s="7"/>
      <c r="R13" s="8"/>
      <c r="T13" s="69">
        <f t="shared" si="0"/>
        <v>1</v>
      </c>
      <c r="U13" s="69">
        <f t="shared" si="1"/>
        <v>0</v>
      </c>
      <c r="V13" s="69">
        <f t="shared" si="2"/>
        <v>0</v>
      </c>
      <c r="W13" s="30">
        <f t="shared" si="3"/>
        <v>0</v>
      </c>
      <c r="X13" s="27">
        <f t="shared" si="4"/>
        <v>0</v>
      </c>
    </row>
    <row r="14" spans="2:24" ht="15">
      <c r="B14" s="16" t="s">
        <v>44</v>
      </c>
      <c r="C14" s="59"/>
      <c r="D14" s="60"/>
      <c r="E14" s="60"/>
      <c r="F14" s="61"/>
      <c r="G14" s="6"/>
      <c r="H14" s="7"/>
      <c r="I14" s="7"/>
      <c r="J14" s="8"/>
      <c r="K14" s="6"/>
      <c r="L14" s="7"/>
      <c r="M14" s="7"/>
      <c r="N14" s="8"/>
      <c r="O14" s="6"/>
      <c r="P14" s="7"/>
      <c r="Q14" s="7"/>
      <c r="R14" s="8"/>
      <c r="T14" s="69">
        <f t="shared" si="0"/>
        <v>0</v>
      </c>
      <c r="U14" s="69">
        <f t="shared" si="1"/>
        <v>0</v>
      </c>
      <c r="V14" s="69">
        <f t="shared" si="2"/>
        <v>0</v>
      </c>
      <c r="W14" s="30">
        <f t="shared" si="3"/>
        <v>0</v>
      </c>
      <c r="X14" s="27">
        <f t="shared" si="4"/>
        <v>0</v>
      </c>
    </row>
    <row r="15" spans="2:24" ht="15">
      <c r="B15" s="16" t="s">
        <v>53</v>
      </c>
      <c r="C15" s="59">
        <v>1</v>
      </c>
      <c r="D15" s="60"/>
      <c r="E15" s="60"/>
      <c r="F15" s="61">
        <v>6</v>
      </c>
      <c r="G15" s="6">
        <v>1</v>
      </c>
      <c r="H15" s="7"/>
      <c r="I15" s="7">
        <v>1</v>
      </c>
      <c r="J15" s="8"/>
      <c r="K15" s="6">
        <v>1</v>
      </c>
      <c r="L15" s="7"/>
      <c r="M15" s="7"/>
      <c r="N15" s="8"/>
      <c r="O15" s="6"/>
      <c r="P15" s="7"/>
      <c r="Q15" s="7"/>
      <c r="R15" s="8"/>
      <c r="T15" s="69">
        <f t="shared" si="0"/>
        <v>3</v>
      </c>
      <c r="U15" s="69">
        <f t="shared" si="1"/>
        <v>0</v>
      </c>
      <c r="V15" s="69">
        <f t="shared" si="2"/>
        <v>1</v>
      </c>
      <c r="W15" s="30">
        <f t="shared" si="3"/>
        <v>1</v>
      </c>
      <c r="X15" s="27">
        <f t="shared" si="4"/>
        <v>6</v>
      </c>
    </row>
    <row r="16" spans="2:24" ht="15">
      <c r="B16" s="16" t="s">
        <v>45</v>
      </c>
      <c r="C16" s="59"/>
      <c r="D16" s="60"/>
      <c r="E16" s="60"/>
      <c r="F16" s="61"/>
      <c r="G16" s="6"/>
      <c r="H16" s="7"/>
      <c r="I16" s="7"/>
      <c r="J16" s="8"/>
      <c r="K16" s="6">
        <v>1</v>
      </c>
      <c r="L16" s="7"/>
      <c r="M16" s="7">
        <v>1</v>
      </c>
      <c r="N16" s="8">
        <v>3</v>
      </c>
      <c r="O16" s="6"/>
      <c r="P16" s="7"/>
      <c r="Q16" s="7"/>
      <c r="R16" s="8"/>
      <c r="T16" s="69">
        <f t="shared" si="0"/>
        <v>1</v>
      </c>
      <c r="U16" s="69">
        <f t="shared" si="1"/>
        <v>0</v>
      </c>
      <c r="V16" s="69">
        <f t="shared" si="2"/>
        <v>1</v>
      </c>
      <c r="W16" s="30">
        <f t="shared" si="3"/>
        <v>1</v>
      </c>
      <c r="X16" s="27">
        <f t="shared" si="4"/>
        <v>3</v>
      </c>
    </row>
    <row r="17" spans="2:24" ht="15">
      <c r="B17" s="16" t="s">
        <v>331</v>
      </c>
      <c r="C17" s="59"/>
      <c r="D17" s="60"/>
      <c r="E17" s="60"/>
      <c r="F17" s="61"/>
      <c r="G17" s="6"/>
      <c r="H17" s="7"/>
      <c r="I17" s="7"/>
      <c r="J17" s="8"/>
      <c r="K17" s="6">
        <v>1</v>
      </c>
      <c r="L17" s="7"/>
      <c r="M17" s="7"/>
      <c r="N17" s="8"/>
      <c r="O17" s="6"/>
      <c r="P17" s="7"/>
      <c r="Q17" s="7"/>
      <c r="R17" s="8"/>
      <c r="T17" s="69">
        <f t="shared" si="0"/>
        <v>1</v>
      </c>
      <c r="U17" s="69">
        <f t="shared" si="1"/>
        <v>0</v>
      </c>
      <c r="V17" s="69">
        <f t="shared" si="2"/>
        <v>0</v>
      </c>
      <c r="W17" s="30">
        <f t="shared" si="3"/>
        <v>0</v>
      </c>
      <c r="X17" s="27">
        <f t="shared" si="4"/>
        <v>0</v>
      </c>
    </row>
    <row r="18" spans="2:24" ht="15">
      <c r="B18" s="16" t="s">
        <v>54</v>
      </c>
      <c r="C18" s="59">
        <v>1</v>
      </c>
      <c r="D18" s="60"/>
      <c r="E18" s="60"/>
      <c r="F18" s="61"/>
      <c r="G18" s="6">
        <v>1</v>
      </c>
      <c r="H18" s="7"/>
      <c r="I18" s="7"/>
      <c r="J18" s="8"/>
      <c r="K18" s="6"/>
      <c r="L18" s="7"/>
      <c r="M18" s="7"/>
      <c r="N18" s="8"/>
      <c r="O18" s="6"/>
      <c r="P18" s="7"/>
      <c r="Q18" s="7"/>
      <c r="R18" s="8"/>
      <c r="T18" s="69">
        <f t="shared" si="0"/>
        <v>2</v>
      </c>
      <c r="U18" s="69">
        <f t="shared" si="1"/>
        <v>0</v>
      </c>
      <c r="V18" s="69">
        <f t="shared" si="2"/>
        <v>0</v>
      </c>
      <c r="W18" s="30">
        <f t="shared" si="3"/>
        <v>0</v>
      </c>
      <c r="X18" s="27">
        <f t="shared" si="4"/>
        <v>0</v>
      </c>
    </row>
    <row r="19" spans="2:24" ht="15">
      <c r="B19" s="16" t="s">
        <v>333</v>
      </c>
      <c r="C19" s="59"/>
      <c r="D19" s="60"/>
      <c r="E19" s="60"/>
      <c r="F19" s="61"/>
      <c r="G19" s="6"/>
      <c r="H19" s="7"/>
      <c r="I19" s="7"/>
      <c r="J19" s="8"/>
      <c r="K19" s="6"/>
      <c r="L19" s="7"/>
      <c r="M19" s="7"/>
      <c r="N19" s="8"/>
      <c r="O19" s="6"/>
      <c r="P19" s="7"/>
      <c r="Q19" s="7"/>
      <c r="R19" s="8"/>
      <c r="T19" s="69">
        <f t="shared" si="0"/>
        <v>0</v>
      </c>
      <c r="U19" s="69">
        <f t="shared" si="1"/>
        <v>0</v>
      </c>
      <c r="V19" s="69">
        <f t="shared" si="2"/>
        <v>0</v>
      </c>
      <c r="W19" s="30">
        <f t="shared" si="3"/>
        <v>0</v>
      </c>
      <c r="X19" s="27">
        <f t="shared" si="4"/>
        <v>0</v>
      </c>
    </row>
    <row r="20" spans="2:24" ht="15">
      <c r="B20" s="16" t="s">
        <v>46</v>
      </c>
      <c r="C20" s="59">
        <v>1</v>
      </c>
      <c r="D20" s="60"/>
      <c r="E20" s="60"/>
      <c r="F20" s="61"/>
      <c r="G20" s="6">
        <v>1</v>
      </c>
      <c r="H20" s="7">
        <v>1</v>
      </c>
      <c r="I20" s="7">
        <v>1</v>
      </c>
      <c r="J20" s="8"/>
      <c r="K20" s="6">
        <v>1</v>
      </c>
      <c r="L20" s="7"/>
      <c r="M20" s="7"/>
      <c r="N20" s="8"/>
      <c r="O20" s="6">
        <v>1</v>
      </c>
      <c r="P20" s="7"/>
      <c r="Q20" s="7"/>
      <c r="R20" s="8"/>
      <c r="T20" s="69">
        <f>SUM(C20,G20,K20,O20)</f>
        <v>4</v>
      </c>
      <c r="U20" s="69">
        <f t="shared" si="1"/>
        <v>1</v>
      </c>
      <c r="V20" s="69">
        <f t="shared" si="2"/>
        <v>1</v>
      </c>
      <c r="W20" s="30">
        <f t="shared" si="3"/>
        <v>2</v>
      </c>
      <c r="X20" s="27">
        <f>SUM(F20,J20,N20,R20)</f>
        <v>0</v>
      </c>
    </row>
    <row r="21" spans="2:24" ht="15">
      <c r="B21" s="16" t="s">
        <v>47</v>
      </c>
      <c r="C21" s="59"/>
      <c r="D21" s="60"/>
      <c r="E21" s="60"/>
      <c r="F21" s="61"/>
      <c r="G21" s="6">
        <v>1</v>
      </c>
      <c r="H21" s="7">
        <v>3</v>
      </c>
      <c r="I21" s="7">
        <v>1</v>
      </c>
      <c r="J21" s="8">
        <v>9</v>
      </c>
      <c r="K21" s="6">
        <v>1</v>
      </c>
      <c r="L21" s="7"/>
      <c r="M21" s="7"/>
      <c r="N21" s="8"/>
      <c r="O21" s="6">
        <v>1</v>
      </c>
      <c r="P21" s="7">
        <v>1</v>
      </c>
      <c r="Q21" s="7"/>
      <c r="R21" s="8">
        <v>3</v>
      </c>
      <c r="T21" s="69">
        <f aca="true" t="shared" si="5" ref="T21:T31">SUM(C21,G21,K21,O21)</f>
        <v>3</v>
      </c>
      <c r="U21" s="69">
        <f aca="true" t="shared" si="6" ref="U21:U31">SUM(D21,H21,L21,P21)</f>
        <v>4</v>
      </c>
      <c r="V21" s="69">
        <f aca="true" t="shared" si="7" ref="V21:V31">SUM(E21,I21,M21,Q21)</f>
        <v>1</v>
      </c>
      <c r="W21" s="30">
        <f aca="true" t="shared" si="8" ref="W21:W31">SUM(U21:V21)</f>
        <v>5</v>
      </c>
      <c r="X21" s="27">
        <f aca="true" t="shared" si="9" ref="X21:X31">SUM(F21,J21,N21,R21)</f>
        <v>12</v>
      </c>
    </row>
    <row r="22" spans="2:24" ht="15">
      <c r="B22" s="16" t="s">
        <v>102</v>
      </c>
      <c r="C22" s="59"/>
      <c r="D22" s="60"/>
      <c r="E22" s="60"/>
      <c r="F22" s="61"/>
      <c r="G22" s="6"/>
      <c r="H22" s="7"/>
      <c r="I22" s="7"/>
      <c r="J22" s="8"/>
      <c r="K22" s="6">
        <v>1</v>
      </c>
      <c r="L22" s="7">
        <v>1</v>
      </c>
      <c r="M22" s="7"/>
      <c r="N22" s="8"/>
      <c r="O22" s="6">
        <v>1</v>
      </c>
      <c r="P22" s="7"/>
      <c r="Q22" s="7"/>
      <c r="R22" s="8"/>
      <c r="T22" s="69">
        <f t="shared" si="5"/>
        <v>2</v>
      </c>
      <c r="U22" s="69">
        <f t="shared" si="6"/>
        <v>1</v>
      </c>
      <c r="V22" s="69">
        <f t="shared" si="7"/>
        <v>0</v>
      </c>
      <c r="W22" s="30">
        <f t="shared" si="8"/>
        <v>1</v>
      </c>
      <c r="X22" s="27">
        <f t="shared" si="9"/>
        <v>0</v>
      </c>
    </row>
    <row r="23" spans="2:24" ht="15">
      <c r="B23" s="16" t="s">
        <v>300</v>
      </c>
      <c r="C23" s="59">
        <v>1</v>
      </c>
      <c r="D23" s="60"/>
      <c r="E23" s="60"/>
      <c r="F23" s="61"/>
      <c r="G23" s="6">
        <v>1</v>
      </c>
      <c r="H23" s="7">
        <v>1</v>
      </c>
      <c r="I23" s="7">
        <v>1</v>
      </c>
      <c r="J23" s="8"/>
      <c r="K23" s="6">
        <v>1</v>
      </c>
      <c r="L23" s="7"/>
      <c r="M23" s="7">
        <v>2</v>
      </c>
      <c r="N23" s="8">
        <v>3</v>
      </c>
      <c r="O23" s="6">
        <v>1</v>
      </c>
      <c r="P23" s="7"/>
      <c r="Q23" s="7"/>
      <c r="R23" s="8"/>
      <c r="T23" s="69">
        <f t="shared" si="5"/>
        <v>4</v>
      </c>
      <c r="U23" s="69">
        <f t="shared" si="6"/>
        <v>1</v>
      </c>
      <c r="V23" s="69">
        <f t="shared" si="7"/>
        <v>3</v>
      </c>
      <c r="W23" s="30">
        <f t="shared" si="8"/>
        <v>4</v>
      </c>
      <c r="X23" s="27">
        <f t="shared" si="9"/>
        <v>3</v>
      </c>
    </row>
    <row r="24" spans="2:24" ht="15">
      <c r="B24" s="16" t="s">
        <v>301</v>
      </c>
      <c r="C24" s="59"/>
      <c r="D24" s="60"/>
      <c r="E24" s="60"/>
      <c r="F24" s="61"/>
      <c r="G24" s="6"/>
      <c r="H24" s="7"/>
      <c r="I24" s="7"/>
      <c r="J24" s="8"/>
      <c r="K24" s="6"/>
      <c r="L24" s="7"/>
      <c r="M24" s="7"/>
      <c r="N24" s="8"/>
      <c r="O24" s="6"/>
      <c r="P24" s="7"/>
      <c r="Q24" s="7"/>
      <c r="R24" s="8"/>
      <c r="T24" s="69">
        <f t="shared" si="5"/>
        <v>0</v>
      </c>
      <c r="U24" s="69">
        <f t="shared" si="6"/>
        <v>0</v>
      </c>
      <c r="V24" s="69">
        <f t="shared" si="7"/>
        <v>0</v>
      </c>
      <c r="W24" s="30">
        <f t="shared" si="8"/>
        <v>0</v>
      </c>
      <c r="X24" s="27">
        <f t="shared" si="9"/>
        <v>0</v>
      </c>
    </row>
    <row r="25" spans="2:24" ht="15">
      <c r="B25" s="16" t="s">
        <v>141</v>
      </c>
      <c r="C25" s="59">
        <v>1</v>
      </c>
      <c r="D25" s="60"/>
      <c r="E25" s="60"/>
      <c r="F25" s="61"/>
      <c r="G25" s="6">
        <v>1</v>
      </c>
      <c r="H25" s="7"/>
      <c r="I25" s="7"/>
      <c r="J25" s="8"/>
      <c r="K25" s="6"/>
      <c r="L25" s="7"/>
      <c r="M25" s="7"/>
      <c r="N25" s="8"/>
      <c r="O25" s="6"/>
      <c r="P25" s="7"/>
      <c r="Q25" s="7"/>
      <c r="R25" s="8"/>
      <c r="T25" s="69">
        <f t="shared" si="5"/>
        <v>2</v>
      </c>
      <c r="U25" s="69">
        <f t="shared" si="6"/>
        <v>0</v>
      </c>
      <c r="V25" s="69">
        <f t="shared" si="7"/>
        <v>0</v>
      </c>
      <c r="W25" s="30">
        <f t="shared" si="8"/>
        <v>0</v>
      </c>
      <c r="X25" s="27">
        <f t="shared" si="9"/>
        <v>0</v>
      </c>
    </row>
    <row r="26" spans="2:24" ht="15">
      <c r="B26" s="16" t="s">
        <v>48</v>
      </c>
      <c r="C26" s="62"/>
      <c r="D26" s="63"/>
      <c r="E26" s="63"/>
      <c r="F26" s="64"/>
      <c r="G26" s="24"/>
      <c r="H26" s="25"/>
      <c r="I26" s="25"/>
      <c r="J26" s="26"/>
      <c r="K26" s="24"/>
      <c r="L26" s="25"/>
      <c r="M26" s="25"/>
      <c r="N26" s="26"/>
      <c r="O26" s="24">
        <v>1</v>
      </c>
      <c r="P26" s="25"/>
      <c r="Q26" s="25"/>
      <c r="R26" s="26"/>
      <c r="T26" s="69">
        <f t="shared" si="5"/>
        <v>1</v>
      </c>
      <c r="U26" s="69">
        <f t="shared" si="6"/>
        <v>0</v>
      </c>
      <c r="V26" s="69">
        <f t="shared" si="7"/>
        <v>0</v>
      </c>
      <c r="W26" s="30">
        <f t="shared" si="8"/>
        <v>0</v>
      </c>
      <c r="X26" s="27">
        <f t="shared" si="9"/>
        <v>0</v>
      </c>
    </row>
    <row r="27" spans="2:24" ht="15">
      <c r="B27" s="23" t="s">
        <v>332</v>
      </c>
      <c r="C27" s="62"/>
      <c r="D27" s="63"/>
      <c r="E27" s="63"/>
      <c r="F27" s="64"/>
      <c r="G27" s="24"/>
      <c r="H27" s="25"/>
      <c r="I27" s="25"/>
      <c r="J27" s="26"/>
      <c r="K27" s="24">
        <v>1</v>
      </c>
      <c r="L27" s="25"/>
      <c r="M27" s="25"/>
      <c r="N27" s="26"/>
      <c r="O27" s="24">
        <v>1</v>
      </c>
      <c r="P27" s="25"/>
      <c r="Q27" s="25">
        <v>1</v>
      </c>
      <c r="R27" s="26">
        <v>3</v>
      </c>
      <c r="T27" s="69">
        <f t="shared" si="5"/>
        <v>2</v>
      </c>
      <c r="U27" s="69">
        <f t="shared" si="6"/>
        <v>0</v>
      </c>
      <c r="V27" s="69">
        <f t="shared" si="7"/>
        <v>1</v>
      </c>
      <c r="W27" s="30">
        <f t="shared" si="8"/>
        <v>1</v>
      </c>
      <c r="X27" s="27">
        <f t="shared" si="9"/>
        <v>3</v>
      </c>
    </row>
    <row r="28" spans="2:24" ht="15">
      <c r="B28" s="23" t="s">
        <v>49</v>
      </c>
      <c r="C28" s="62">
        <v>1</v>
      </c>
      <c r="D28" s="63"/>
      <c r="E28" s="63"/>
      <c r="F28" s="64"/>
      <c r="G28" s="24">
        <v>1</v>
      </c>
      <c r="H28" s="25"/>
      <c r="I28" s="25"/>
      <c r="J28" s="26"/>
      <c r="K28" s="24">
        <v>1</v>
      </c>
      <c r="L28" s="25">
        <v>1</v>
      </c>
      <c r="M28" s="25"/>
      <c r="N28" s="26"/>
      <c r="O28" s="24"/>
      <c r="P28" s="25"/>
      <c r="Q28" s="25"/>
      <c r="R28" s="26"/>
      <c r="T28" s="69">
        <f t="shared" si="5"/>
        <v>3</v>
      </c>
      <c r="U28" s="69">
        <f t="shared" si="6"/>
        <v>1</v>
      </c>
      <c r="V28" s="69">
        <f t="shared" si="7"/>
        <v>0</v>
      </c>
      <c r="W28" s="30">
        <f t="shared" si="8"/>
        <v>1</v>
      </c>
      <c r="X28" s="27">
        <f t="shared" si="9"/>
        <v>0</v>
      </c>
    </row>
    <row r="29" spans="1:24" ht="15">
      <c r="A29" s="53"/>
      <c r="B29" s="23" t="s">
        <v>55</v>
      </c>
      <c r="C29" s="62">
        <v>1</v>
      </c>
      <c r="D29" s="63"/>
      <c r="E29" s="63">
        <v>1</v>
      </c>
      <c r="F29" s="64"/>
      <c r="G29" s="24">
        <v>1</v>
      </c>
      <c r="H29" s="25"/>
      <c r="I29" s="25">
        <v>1</v>
      </c>
      <c r="J29" s="26"/>
      <c r="K29" s="24"/>
      <c r="L29" s="25"/>
      <c r="M29" s="25"/>
      <c r="N29" s="26"/>
      <c r="O29" s="24"/>
      <c r="P29" s="25"/>
      <c r="Q29" s="25"/>
      <c r="R29" s="26"/>
      <c r="T29" s="69">
        <f t="shared" si="5"/>
        <v>2</v>
      </c>
      <c r="U29" s="69">
        <f t="shared" si="6"/>
        <v>0</v>
      </c>
      <c r="V29" s="69">
        <f t="shared" si="7"/>
        <v>2</v>
      </c>
      <c r="W29" s="30">
        <f t="shared" si="8"/>
        <v>2</v>
      </c>
      <c r="X29" s="27">
        <f t="shared" si="9"/>
        <v>0</v>
      </c>
    </row>
    <row r="30" spans="2:24" ht="15">
      <c r="B30" s="23" t="s">
        <v>334</v>
      </c>
      <c r="C30" s="62"/>
      <c r="D30" s="63"/>
      <c r="E30" s="63"/>
      <c r="F30" s="64"/>
      <c r="G30" s="24"/>
      <c r="H30" s="25"/>
      <c r="I30" s="25"/>
      <c r="J30" s="26"/>
      <c r="K30" s="24"/>
      <c r="L30" s="25"/>
      <c r="M30" s="25"/>
      <c r="N30" s="26">
        <v>6</v>
      </c>
      <c r="O30" s="24"/>
      <c r="P30" s="25"/>
      <c r="Q30" s="25"/>
      <c r="R30" s="26">
        <v>37</v>
      </c>
      <c r="T30" s="69">
        <f t="shared" si="5"/>
        <v>0</v>
      </c>
      <c r="U30" s="69">
        <f t="shared" si="6"/>
        <v>0</v>
      </c>
      <c r="V30" s="69">
        <f t="shared" si="7"/>
        <v>0</v>
      </c>
      <c r="W30" s="30">
        <f t="shared" si="8"/>
        <v>0</v>
      </c>
      <c r="X30" s="27">
        <f t="shared" si="9"/>
        <v>43</v>
      </c>
    </row>
    <row r="31" spans="2:24" ht="15.75" thickBot="1">
      <c r="B31" s="17" t="s">
        <v>28</v>
      </c>
      <c r="C31" s="65">
        <v>1</v>
      </c>
      <c r="D31" s="66">
        <v>2</v>
      </c>
      <c r="E31" s="66">
        <v>1</v>
      </c>
      <c r="F31" s="67"/>
      <c r="G31" s="12"/>
      <c r="H31" s="13"/>
      <c r="I31" s="13"/>
      <c r="J31" s="14"/>
      <c r="K31" s="12">
        <v>1</v>
      </c>
      <c r="L31" s="13">
        <v>1</v>
      </c>
      <c r="M31" s="13"/>
      <c r="N31" s="14"/>
      <c r="O31" s="12">
        <v>1</v>
      </c>
      <c r="P31" s="13"/>
      <c r="Q31" s="13"/>
      <c r="R31" s="14"/>
      <c r="T31" s="69">
        <f t="shared" si="5"/>
        <v>3</v>
      </c>
      <c r="U31" s="69">
        <f t="shared" si="6"/>
        <v>3</v>
      </c>
      <c r="V31" s="69">
        <f t="shared" si="7"/>
        <v>1</v>
      </c>
      <c r="W31" s="30">
        <f t="shared" si="8"/>
        <v>4</v>
      </c>
      <c r="X31" s="27">
        <f t="shared" si="9"/>
        <v>0</v>
      </c>
    </row>
    <row r="32" ht="15">
      <c r="X32" s="41">
        <f>SUM(X5:X31)</f>
        <v>85</v>
      </c>
    </row>
  </sheetData>
  <sheetProtection/>
  <mergeCells count="6">
    <mergeCell ref="T3:X3"/>
    <mergeCell ref="B3:B4"/>
    <mergeCell ref="C3:F3"/>
    <mergeCell ref="G3:J3"/>
    <mergeCell ref="K3:N3"/>
    <mergeCell ref="O3:R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X31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1.140625" style="0" customWidth="1"/>
    <col min="3" max="18" width="3.7109375" style="0" customWidth="1"/>
    <col min="20" max="20" width="4.140625" style="0" bestFit="1" customWidth="1"/>
    <col min="21" max="22" width="4.140625" style="0" customWidth="1"/>
    <col min="23" max="23" width="5.28125" style="0" customWidth="1"/>
    <col min="24" max="24" width="5.7109375" style="0" customWidth="1"/>
  </cols>
  <sheetData>
    <row r="2" ht="15.75" thickBot="1"/>
    <row r="3" spans="2:24" ht="15">
      <c r="B3" s="136" t="s">
        <v>263</v>
      </c>
      <c r="C3" s="138" t="s">
        <v>6</v>
      </c>
      <c r="D3" s="139"/>
      <c r="E3" s="139"/>
      <c r="F3" s="140"/>
      <c r="G3" s="138" t="s">
        <v>6</v>
      </c>
      <c r="H3" s="139"/>
      <c r="I3" s="139"/>
      <c r="J3" s="140"/>
      <c r="K3" s="138" t="s">
        <v>274</v>
      </c>
      <c r="L3" s="139"/>
      <c r="M3" s="139"/>
      <c r="N3" s="140"/>
      <c r="O3" s="138"/>
      <c r="P3" s="139"/>
      <c r="Q3" s="139"/>
      <c r="R3" s="140"/>
      <c r="T3" s="132" t="s">
        <v>37</v>
      </c>
      <c r="U3" s="133"/>
      <c r="V3" s="133"/>
      <c r="W3" s="134"/>
      <c r="X3" s="135"/>
    </row>
    <row r="4" spans="2:24" ht="15.75" thickBot="1">
      <c r="B4" s="137"/>
      <c r="C4" s="12" t="s">
        <v>15</v>
      </c>
      <c r="D4" s="13" t="s">
        <v>34</v>
      </c>
      <c r="E4" s="13" t="s">
        <v>35</v>
      </c>
      <c r="F4" s="14" t="s">
        <v>36</v>
      </c>
      <c r="G4" s="12" t="s">
        <v>15</v>
      </c>
      <c r="H4" s="13" t="s">
        <v>34</v>
      </c>
      <c r="I4" s="13" t="s">
        <v>35</v>
      </c>
      <c r="J4" s="14" t="s">
        <v>36</v>
      </c>
      <c r="K4" s="12" t="s">
        <v>15</v>
      </c>
      <c r="L4" s="13" t="s">
        <v>34</v>
      </c>
      <c r="M4" s="13" t="s">
        <v>35</v>
      </c>
      <c r="N4" s="14" t="s">
        <v>36</v>
      </c>
      <c r="O4" s="12" t="s">
        <v>15</v>
      </c>
      <c r="P4" s="13" t="s">
        <v>34</v>
      </c>
      <c r="Q4" s="13" t="s">
        <v>35</v>
      </c>
      <c r="R4" s="14" t="s">
        <v>36</v>
      </c>
      <c r="T4" s="68" t="s">
        <v>40</v>
      </c>
      <c r="U4" s="19" t="s">
        <v>34</v>
      </c>
      <c r="V4" s="20" t="s">
        <v>35</v>
      </c>
      <c r="W4" s="21" t="s">
        <v>38</v>
      </c>
      <c r="X4" s="22" t="s">
        <v>39</v>
      </c>
    </row>
    <row r="5" spans="2:24" ht="15">
      <c r="B5" s="15" t="s">
        <v>56</v>
      </c>
      <c r="C5" s="56">
        <v>1</v>
      </c>
      <c r="D5" s="57"/>
      <c r="E5" s="57"/>
      <c r="F5" s="58"/>
      <c r="G5" s="9">
        <v>1</v>
      </c>
      <c r="H5" s="10"/>
      <c r="I5" s="10"/>
      <c r="J5" s="11"/>
      <c r="K5" s="9">
        <v>1</v>
      </c>
      <c r="L5" s="10"/>
      <c r="M5" s="10"/>
      <c r="N5" s="11"/>
      <c r="O5" s="9"/>
      <c r="P5" s="10"/>
      <c r="Q5" s="10"/>
      <c r="R5" s="11"/>
      <c r="T5" s="29">
        <f>SUM(C5,G5,K5,O5)</f>
        <v>3</v>
      </c>
      <c r="U5" s="29">
        <f>SUM(D5,H5,L5,P5)</f>
        <v>0</v>
      </c>
      <c r="V5" s="29">
        <f>SUM(E5,I5,M5,Q5)</f>
        <v>0</v>
      </c>
      <c r="W5" s="70">
        <f>SUM(U5:V5)</f>
        <v>0</v>
      </c>
      <c r="X5" s="18">
        <f>SUM(F5,J5,N5,R5)</f>
        <v>0</v>
      </c>
    </row>
    <row r="6" spans="2:24" ht="15">
      <c r="B6" s="16" t="s">
        <v>20</v>
      </c>
      <c r="C6" s="59"/>
      <c r="D6" s="60"/>
      <c r="E6" s="60"/>
      <c r="F6" s="61"/>
      <c r="G6" s="6"/>
      <c r="H6" s="7"/>
      <c r="I6" s="7"/>
      <c r="J6" s="8"/>
      <c r="K6" s="6"/>
      <c r="L6" s="7"/>
      <c r="M6" s="7"/>
      <c r="N6" s="8"/>
      <c r="O6" s="6"/>
      <c r="P6" s="7"/>
      <c r="Q6" s="7"/>
      <c r="R6" s="8"/>
      <c r="T6" s="69">
        <f>SUM(C6,G6,K6,O6)</f>
        <v>0</v>
      </c>
      <c r="U6" s="69">
        <f>SUM(D6,H6,L6,P6)</f>
        <v>0</v>
      </c>
      <c r="V6" s="69">
        <f>SUM(E6,I6,M6,Q6)</f>
        <v>0</v>
      </c>
      <c r="W6" s="30">
        <f>SUM(U6:V6)</f>
        <v>0</v>
      </c>
      <c r="X6" s="27">
        <f>SUM(F6,J6,N6,R6)</f>
        <v>0</v>
      </c>
    </row>
    <row r="7" spans="2:24" ht="15">
      <c r="B7" s="16" t="s">
        <v>58</v>
      </c>
      <c r="C7" s="59"/>
      <c r="D7" s="60"/>
      <c r="E7" s="60"/>
      <c r="F7" s="61"/>
      <c r="G7" s="6"/>
      <c r="H7" s="7"/>
      <c r="I7" s="7"/>
      <c r="J7" s="8"/>
      <c r="K7" s="6"/>
      <c r="L7" s="7"/>
      <c r="M7" s="7"/>
      <c r="N7" s="8"/>
      <c r="O7" s="6"/>
      <c r="P7" s="7"/>
      <c r="Q7" s="7"/>
      <c r="R7" s="8"/>
      <c r="T7" s="69">
        <f aca="true" t="shared" si="0" ref="T7:T30">SUM(C7,G7,K7,O7)</f>
        <v>0</v>
      </c>
      <c r="U7" s="69">
        <f aca="true" t="shared" si="1" ref="U7:U30">SUM(D7,H7,L7,P7)</f>
        <v>0</v>
      </c>
      <c r="V7" s="69">
        <f aca="true" t="shared" si="2" ref="V7:V30">SUM(E7,I7,M7,Q7)</f>
        <v>0</v>
      </c>
      <c r="W7" s="30">
        <f aca="true" t="shared" si="3" ref="W7:W30">SUM(U7:V7)</f>
        <v>0</v>
      </c>
      <c r="X7" s="27">
        <f aca="true" t="shared" si="4" ref="X7:X30">SUM(F7,J7,N7,R7)</f>
        <v>0</v>
      </c>
    </row>
    <row r="8" spans="2:24" ht="15">
      <c r="B8" s="16" t="s">
        <v>59</v>
      </c>
      <c r="C8" s="59"/>
      <c r="D8" s="60"/>
      <c r="E8" s="60"/>
      <c r="F8" s="61"/>
      <c r="G8" s="6"/>
      <c r="H8" s="7"/>
      <c r="I8" s="7"/>
      <c r="J8" s="8"/>
      <c r="K8" s="6"/>
      <c r="L8" s="7"/>
      <c r="M8" s="7"/>
      <c r="N8" s="8"/>
      <c r="O8" s="6"/>
      <c r="P8" s="7"/>
      <c r="Q8" s="7"/>
      <c r="R8" s="8"/>
      <c r="T8" s="69">
        <f t="shared" si="0"/>
        <v>0</v>
      </c>
      <c r="U8" s="69">
        <f t="shared" si="1"/>
        <v>0</v>
      </c>
      <c r="V8" s="69">
        <f t="shared" si="2"/>
        <v>0</v>
      </c>
      <c r="W8" s="30">
        <f t="shared" si="3"/>
        <v>0</v>
      </c>
      <c r="X8" s="27">
        <f t="shared" si="4"/>
        <v>0</v>
      </c>
    </row>
    <row r="9" spans="2:24" ht="15">
      <c r="B9" s="16" t="s">
        <v>21</v>
      </c>
      <c r="C9" s="59"/>
      <c r="D9" s="60"/>
      <c r="E9" s="60"/>
      <c r="F9" s="61"/>
      <c r="G9" s="6"/>
      <c r="H9" s="7"/>
      <c r="I9" s="7"/>
      <c r="J9" s="8"/>
      <c r="K9" s="6"/>
      <c r="L9" s="7"/>
      <c r="M9" s="7"/>
      <c r="N9" s="8"/>
      <c r="O9" s="6"/>
      <c r="P9" s="7"/>
      <c r="Q9" s="7"/>
      <c r="R9" s="8"/>
      <c r="T9" s="69">
        <f t="shared" si="0"/>
        <v>0</v>
      </c>
      <c r="U9" s="69">
        <f t="shared" si="1"/>
        <v>0</v>
      </c>
      <c r="V9" s="69">
        <f t="shared" si="2"/>
        <v>0</v>
      </c>
      <c r="W9" s="30">
        <f t="shared" si="3"/>
        <v>0</v>
      </c>
      <c r="X9" s="27">
        <f t="shared" si="4"/>
        <v>0</v>
      </c>
    </row>
    <row r="10" spans="2:24" ht="15">
      <c r="B10" s="47" t="s">
        <v>22</v>
      </c>
      <c r="C10" s="59">
        <v>1</v>
      </c>
      <c r="D10" s="60"/>
      <c r="E10" s="60">
        <v>1</v>
      </c>
      <c r="F10" s="61">
        <v>6</v>
      </c>
      <c r="G10" s="6">
        <v>1</v>
      </c>
      <c r="H10" s="7">
        <v>1</v>
      </c>
      <c r="I10" s="7">
        <v>1</v>
      </c>
      <c r="J10" s="8">
        <v>3</v>
      </c>
      <c r="K10" s="6">
        <v>1</v>
      </c>
      <c r="L10" s="7"/>
      <c r="M10" s="7"/>
      <c r="N10" s="8">
        <v>3</v>
      </c>
      <c r="O10" s="6"/>
      <c r="P10" s="7"/>
      <c r="Q10" s="7"/>
      <c r="R10" s="8"/>
      <c r="T10" s="69">
        <f t="shared" si="0"/>
        <v>3</v>
      </c>
      <c r="U10" s="69">
        <f t="shared" si="1"/>
        <v>1</v>
      </c>
      <c r="V10" s="69">
        <f t="shared" si="2"/>
        <v>2</v>
      </c>
      <c r="W10" s="30">
        <f t="shared" si="3"/>
        <v>3</v>
      </c>
      <c r="X10" s="27">
        <f t="shared" si="4"/>
        <v>12</v>
      </c>
    </row>
    <row r="11" spans="2:24" ht="15">
      <c r="B11" s="16" t="s">
        <v>25</v>
      </c>
      <c r="C11" s="59"/>
      <c r="D11" s="60"/>
      <c r="E11" s="60"/>
      <c r="F11" s="61"/>
      <c r="G11" s="6"/>
      <c r="H11" s="7"/>
      <c r="I11" s="7"/>
      <c r="J11" s="8"/>
      <c r="K11" s="6"/>
      <c r="L11" s="7"/>
      <c r="M11" s="7"/>
      <c r="N11" s="8"/>
      <c r="O11" s="6"/>
      <c r="P11" s="7"/>
      <c r="Q11" s="7"/>
      <c r="R11" s="8"/>
      <c r="T11" s="69">
        <f t="shared" si="0"/>
        <v>0</v>
      </c>
      <c r="U11" s="69">
        <f t="shared" si="1"/>
        <v>0</v>
      </c>
      <c r="V11" s="69">
        <f t="shared" si="2"/>
        <v>0</v>
      </c>
      <c r="W11" s="30">
        <f t="shared" si="3"/>
        <v>0</v>
      </c>
      <c r="X11" s="27">
        <f t="shared" si="4"/>
        <v>0</v>
      </c>
    </row>
    <row r="12" spans="2:24" ht="15">
      <c r="B12" s="16" t="s">
        <v>136</v>
      </c>
      <c r="C12" s="59">
        <v>1</v>
      </c>
      <c r="D12" s="60"/>
      <c r="E12" s="60"/>
      <c r="F12" s="61">
        <v>3</v>
      </c>
      <c r="G12" s="6">
        <v>1</v>
      </c>
      <c r="H12" s="7"/>
      <c r="I12" s="7"/>
      <c r="J12" s="8"/>
      <c r="K12" s="6"/>
      <c r="L12" s="7"/>
      <c r="M12" s="7"/>
      <c r="N12" s="8"/>
      <c r="O12" s="6"/>
      <c r="P12" s="7"/>
      <c r="Q12" s="7"/>
      <c r="R12" s="8"/>
      <c r="T12" s="69">
        <f t="shared" si="0"/>
        <v>2</v>
      </c>
      <c r="U12" s="69">
        <f t="shared" si="1"/>
        <v>0</v>
      </c>
      <c r="V12" s="69">
        <f t="shared" si="2"/>
        <v>0</v>
      </c>
      <c r="W12" s="30">
        <f t="shared" si="3"/>
        <v>0</v>
      </c>
      <c r="X12" s="27">
        <f t="shared" si="4"/>
        <v>3</v>
      </c>
    </row>
    <row r="13" spans="2:24" ht="15">
      <c r="B13" s="16" t="s">
        <v>302</v>
      </c>
      <c r="C13" s="59">
        <v>1</v>
      </c>
      <c r="D13" s="60"/>
      <c r="E13" s="60"/>
      <c r="F13" s="61"/>
      <c r="G13" s="6"/>
      <c r="H13" s="7"/>
      <c r="I13" s="7"/>
      <c r="J13" s="8"/>
      <c r="K13" s="6">
        <v>1</v>
      </c>
      <c r="L13" s="7"/>
      <c r="M13" s="7"/>
      <c r="N13" s="8">
        <v>9</v>
      </c>
      <c r="O13" s="6"/>
      <c r="P13" s="7"/>
      <c r="Q13" s="7"/>
      <c r="R13" s="8"/>
      <c r="T13" s="69">
        <f t="shared" si="0"/>
        <v>2</v>
      </c>
      <c r="U13" s="69">
        <f t="shared" si="1"/>
        <v>0</v>
      </c>
      <c r="V13" s="69">
        <f t="shared" si="2"/>
        <v>0</v>
      </c>
      <c r="W13" s="30">
        <f t="shared" si="3"/>
        <v>0</v>
      </c>
      <c r="X13" s="27">
        <f t="shared" si="4"/>
        <v>9</v>
      </c>
    </row>
    <row r="14" spans="2:24" ht="15">
      <c r="B14" s="16" t="s">
        <v>154</v>
      </c>
      <c r="C14" s="59">
        <v>1</v>
      </c>
      <c r="D14" s="60"/>
      <c r="E14" s="60"/>
      <c r="F14" s="61"/>
      <c r="G14" s="6">
        <v>1</v>
      </c>
      <c r="H14" s="7"/>
      <c r="I14" s="7">
        <v>1</v>
      </c>
      <c r="J14" s="8"/>
      <c r="K14" s="6">
        <v>1</v>
      </c>
      <c r="L14" s="7"/>
      <c r="M14" s="7"/>
      <c r="N14" s="8"/>
      <c r="O14" s="6"/>
      <c r="P14" s="7"/>
      <c r="Q14" s="7"/>
      <c r="R14" s="8"/>
      <c r="T14" s="69">
        <f t="shared" si="0"/>
        <v>3</v>
      </c>
      <c r="U14" s="69">
        <f t="shared" si="1"/>
        <v>0</v>
      </c>
      <c r="V14" s="69">
        <f t="shared" si="2"/>
        <v>1</v>
      </c>
      <c r="W14" s="30">
        <f t="shared" si="3"/>
        <v>1</v>
      </c>
      <c r="X14" s="27">
        <f t="shared" si="4"/>
        <v>0</v>
      </c>
    </row>
    <row r="15" spans="2:24" ht="15">
      <c r="B15" s="16" t="s">
        <v>24</v>
      </c>
      <c r="C15" s="59">
        <v>1</v>
      </c>
      <c r="D15" s="60"/>
      <c r="E15" s="60"/>
      <c r="F15" s="61"/>
      <c r="G15" s="6"/>
      <c r="H15" s="7"/>
      <c r="I15" s="7"/>
      <c r="J15" s="8"/>
      <c r="K15" s="6"/>
      <c r="L15" s="7"/>
      <c r="M15" s="7"/>
      <c r="N15" s="8"/>
      <c r="O15" s="6"/>
      <c r="P15" s="7"/>
      <c r="Q15" s="7"/>
      <c r="R15" s="8"/>
      <c r="T15" s="69">
        <f t="shared" si="0"/>
        <v>1</v>
      </c>
      <c r="U15" s="69">
        <f t="shared" si="1"/>
        <v>0</v>
      </c>
      <c r="V15" s="69">
        <f t="shared" si="2"/>
        <v>0</v>
      </c>
      <c r="W15" s="30">
        <f t="shared" si="3"/>
        <v>0</v>
      </c>
      <c r="X15" s="27">
        <f t="shared" si="4"/>
        <v>0</v>
      </c>
    </row>
    <row r="16" spans="2:24" ht="15">
      <c r="B16" s="16" t="s">
        <v>145</v>
      </c>
      <c r="C16" s="59">
        <v>1</v>
      </c>
      <c r="D16" s="60">
        <v>1</v>
      </c>
      <c r="E16" s="60"/>
      <c r="F16" s="61"/>
      <c r="G16" s="6">
        <v>1</v>
      </c>
      <c r="H16" s="7"/>
      <c r="I16" s="7">
        <v>1</v>
      </c>
      <c r="J16" s="8"/>
      <c r="K16" s="6">
        <v>1</v>
      </c>
      <c r="L16" s="7"/>
      <c r="M16" s="7"/>
      <c r="N16" s="8"/>
      <c r="O16" s="6"/>
      <c r="P16" s="7"/>
      <c r="Q16" s="7"/>
      <c r="R16" s="8"/>
      <c r="T16" s="69">
        <f t="shared" si="0"/>
        <v>3</v>
      </c>
      <c r="U16" s="69">
        <f t="shared" si="1"/>
        <v>1</v>
      </c>
      <c r="V16" s="69">
        <f t="shared" si="2"/>
        <v>1</v>
      </c>
      <c r="W16" s="30">
        <f t="shared" si="3"/>
        <v>2</v>
      </c>
      <c r="X16" s="27">
        <f t="shared" si="4"/>
        <v>0</v>
      </c>
    </row>
    <row r="17" spans="2:24" ht="15">
      <c r="B17" s="16" t="s">
        <v>64</v>
      </c>
      <c r="C17" s="59">
        <v>1</v>
      </c>
      <c r="D17" s="60"/>
      <c r="E17" s="60"/>
      <c r="F17" s="61"/>
      <c r="G17" s="6">
        <v>1</v>
      </c>
      <c r="H17" s="7">
        <v>1</v>
      </c>
      <c r="I17" s="7"/>
      <c r="J17" s="8"/>
      <c r="K17" s="6">
        <v>1</v>
      </c>
      <c r="L17" s="7"/>
      <c r="M17" s="7"/>
      <c r="N17" s="8"/>
      <c r="O17" s="6"/>
      <c r="P17" s="7"/>
      <c r="Q17" s="7"/>
      <c r="R17" s="8"/>
      <c r="T17" s="69">
        <f t="shared" si="0"/>
        <v>3</v>
      </c>
      <c r="U17" s="69">
        <f t="shared" si="1"/>
        <v>1</v>
      </c>
      <c r="V17" s="69">
        <f t="shared" si="2"/>
        <v>0</v>
      </c>
      <c r="W17" s="30">
        <f t="shared" si="3"/>
        <v>1</v>
      </c>
      <c r="X17" s="27">
        <f t="shared" si="4"/>
        <v>0</v>
      </c>
    </row>
    <row r="18" spans="2:24" ht="15">
      <c r="B18" s="16" t="s">
        <v>62</v>
      </c>
      <c r="C18" s="59">
        <v>1</v>
      </c>
      <c r="D18" s="60"/>
      <c r="E18" s="60"/>
      <c r="F18" s="61"/>
      <c r="G18" s="6">
        <v>1</v>
      </c>
      <c r="H18" s="7">
        <v>1</v>
      </c>
      <c r="I18" s="7">
        <v>2</v>
      </c>
      <c r="J18" s="8"/>
      <c r="K18" s="6">
        <v>1</v>
      </c>
      <c r="L18" s="7"/>
      <c r="M18" s="7"/>
      <c r="N18" s="8"/>
      <c r="O18" s="6"/>
      <c r="P18" s="7"/>
      <c r="Q18" s="7"/>
      <c r="R18" s="8"/>
      <c r="T18" s="69">
        <f t="shared" si="0"/>
        <v>3</v>
      </c>
      <c r="U18" s="69">
        <f t="shared" si="1"/>
        <v>1</v>
      </c>
      <c r="V18" s="69">
        <f t="shared" si="2"/>
        <v>2</v>
      </c>
      <c r="W18" s="30">
        <f t="shared" si="3"/>
        <v>3</v>
      </c>
      <c r="X18" s="27">
        <f t="shared" si="4"/>
        <v>0</v>
      </c>
    </row>
    <row r="19" spans="2:24" ht="15">
      <c r="B19" s="16" t="s">
        <v>30</v>
      </c>
      <c r="C19" s="59">
        <v>1</v>
      </c>
      <c r="D19" s="60"/>
      <c r="E19" s="60"/>
      <c r="F19" s="61"/>
      <c r="G19" s="6"/>
      <c r="H19" s="7"/>
      <c r="I19" s="7"/>
      <c r="J19" s="8"/>
      <c r="K19" s="6"/>
      <c r="L19" s="7"/>
      <c r="M19" s="7"/>
      <c r="N19" s="8"/>
      <c r="O19" s="6"/>
      <c r="P19" s="7"/>
      <c r="Q19" s="7"/>
      <c r="R19" s="8"/>
      <c r="T19" s="69">
        <f t="shared" si="0"/>
        <v>1</v>
      </c>
      <c r="U19" s="69">
        <f t="shared" si="1"/>
        <v>0</v>
      </c>
      <c r="V19" s="69">
        <f t="shared" si="2"/>
        <v>0</v>
      </c>
      <c r="W19" s="30">
        <f t="shared" si="3"/>
        <v>0</v>
      </c>
      <c r="X19" s="27">
        <f t="shared" si="4"/>
        <v>0</v>
      </c>
    </row>
    <row r="20" spans="2:24" ht="15">
      <c r="B20" s="16" t="s">
        <v>303</v>
      </c>
      <c r="C20" s="59">
        <v>1</v>
      </c>
      <c r="D20" s="60"/>
      <c r="E20" s="60"/>
      <c r="F20" s="61"/>
      <c r="G20" s="6"/>
      <c r="H20" s="7"/>
      <c r="I20" s="7"/>
      <c r="J20" s="8"/>
      <c r="K20" s="6"/>
      <c r="L20" s="7"/>
      <c r="M20" s="7"/>
      <c r="N20" s="8"/>
      <c r="O20" s="6"/>
      <c r="P20" s="7"/>
      <c r="Q20" s="7"/>
      <c r="R20" s="8"/>
      <c r="T20" s="69">
        <f t="shared" si="0"/>
        <v>1</v>
      </c>
      <c r="U20" s="69">
        <f t="shared" si="1"/>
        <v>0</v>
      </c>
      <c r="V20" s="69">
        <f t="shared" si="2"/>
        <v>0</v>
      </c>
      <c r="W20" s="30">
        <f t="shared" si="3"/>
        <v>0</v>
      </c>
      <c r="X20" s="27">
        <f t="shared" si="4"/>
        <v>0</v>
      </c>
    </row>
    <row r="21" spans="2:24" ht="15">
      <c r="B21" s="16" t="s">
        <v>61</v>
      </c>
      <c r="C21" s="59"/>
      <c r="D21" s="60"/>
      <c r="E21" s="60"/>
      <c r="F21" s="61"/>
      <c r="G21" s="6"/>
      <c r="H21" s="7"/>
      <c r="I21" s="7"/>
      <c r="J21" s="8"/>
      <c r="K21" s="6"/>
      <c r="L21" s="7"/>
      <c r="M21" s="7"/>
      <c r="N21" s="8"/>
      <c r="O21" s="6"/>
      <c r="P21" s="7"/>
      <c r="Q21" s="7"/>
      <c r="R21" s="8"/>
      <c r="T21" s="69">
        <f t="shared" si="0"/>
        <v>0</v>
      </c>
      <c r="U21" s="69">
        <f t="shared" si="1"/>
        <v>0</v>
      </c>
      <c r="V21" s="69">
        <f t="shared" si="2"/>
        <v>0</v>
      </c>
      <c r="W21" s="30">
        <f t="shared" si="3"/>
        <v>0</v>
      </c>
      <c r="X21" s="27">
        <f t="shared" si="4"/>
        <v>0</v>
      </c>
    </row>
    <row r="22" spans="2:24" ht="15">
      <c r="B22" s="16" t="s">
        <v>57</v>
      </c>
      <c r="C22" s="59">
        <v>1</v>
      </c>
      <c r="D22" s="60"/>
      <c r="E22" s="60"/>
      <c r="F22" s="61"/>
      <c r="G22" s="6">
        <v>1</v>
      </c>
      <c r="H22" s="7">
        <v>2</v>
      </c>
      <c r="I22" s="7"/>
      <c r="J22" s="8"/>
      <c r="K22" s="6">
        <v>1</v>
      </c>
      <c r="L22" s="7"/>
      <c r="M22" s="7">
        <v>1</v>
      </c>
      <c r="N22" s="8">
        <v>3</v>
      </c>
      <c r="O22" s="6"/>
      <c r="P22" s="7"/>
      <c r="Q22" s="7"/>
      <c r="R22" s="8"/>
      <c r="T22" s="69">
        <f t="shared" si="0"/>
        <v>3</v>
      </c>
      <c r="U22" s="69">
        <f t="shared" si="1"/>
        <v>2</v>
      </c>
      <c r="V22" s="69">
        <f t="shared" si="2"/>
        <v>1</v>
      </c>
      <c r="W22" s="30">
        <f t="shared" si="3"/>
        <v>3</v>
      </c>
      <c r="X22" s="27">
        <f t="shared" si="4"/>
        <v>3</v>
      </c>
    </row>
    <row r="23" spans="2:24" ht="15">
      <c r="B23" s="16" t="s">
        <v>26</v>
      </c>
      <c r="C23" s="59">
        <v>1</v>
      </c>
      <c r="D23" s="60"/>
      <c r="E23" s="60"/>
      <c r="F23" s="61"/>
      <c r="G23" s="6"/>
      <c r="H23" s="7"/>
      <c r="I23" s="7"/>
      <c r="J23" s="8"/>
      <c r="K23" s="6">
        <v>1</v>
      </c>
      <c r="L23" s="7"/>
      <c r="M23" s="7"/>
      <c r="N23" s="8"/>
      <c r="O23" s="6"/>
      <c r="P23" s="7"/>
      <c r="Q23" s="7"/>
      <c r="R23" s="8"/>
      <c r="T23" s="69">
        <f t="shared" si="0"/>
        <v>2</v>
      </c>
      <c r="U23" s="69">
        <f t="shared" si="1"/>
        <v>0</v>
      </c>
      <c r="V23" s="69">
        <f t="shared" si="2"/>
        <v>0</v>
      </c>
      <c r="W23" s="30">
        <f t="shared" si="3"/>
        <v>0</v>
      </c>
      <c r="X23" s="27">
        <f t="shared" si="4"/>
        <v>0</v>
      </c>
    </row>
    <row r="24" spans="2:24" ht="15">
      <c r="B24" s="16" t="s">
        <v>63</v>
      </c>
      <c r="C24" s="59"/>
      <c r="D24" s="60"/>
      <c r="E24" s="60"/>
      <c r="F24" s="61"/>
      <c r="G24" s="6"/>
      <c r="H24" s="7"/>
      <c r="I24" s="7"/>
      <c r="J24" s="8"/>
      <c r="K24" s="6"/>
      <c r="L24" s="7"/>
      <c r="M24" s="7"/>
      <c r="N24" s="8"/>
      <c r="O24" s="6"/>
      <c r="P24" s="7"/>
      <c r="Q24" s="7"/>
      <c r="R24" s="8"/>
      <c r="T24" s="69">
        <f t="shared" si="0"/>
        <v>0</v>
      </c>
      <c r="U24" s="69">
        <f t="shared" si="1"/>
        <v>0</v>
      </c>
      <c r="V24" s="69">
        <f t="shared" si="2"/>
        <v>0</v>
      </c>
      <c r="W24" s="30">
        <f t="shared" si="3"/>
        <v>0</v>
      </c>
      <c r="X24" s="27">
        <f t="shared" si="4"/>
        <v>0</v>
      </c>
    </row>
    <row r="25" spans="2:24" ht="15">
      <c r="B25" s="16" t="s">
        <v>60</v>
      </c>
      <c r="C25" s="59">
        <v>1</v>
      </c>
      <c r="D25" s="60"/>
      <c r="E25" s="60"/>
      <c r="F25" s="61"/>
      <c r="G25" s="6">
        <v>1</v>
      </c>
      <c r="H25" s="7">
        <v>1</v>
      </c>
      <c r="I25" s="7">
        <v>2</v>
      </c>
      <c r="J25" s="8"/>
      <c r="K25" s="6">
        <v>1</v>
      </c>
      <c r="L25" s="7">
        <v>1</v>
      </c>
      <c r="M25" s="7">
        <v>1</v>
      </c>
      <c r="N25" s="8"/>
      <c r="O25" s="6"/>
      <c r="P25" s="7"/>
      <c r="Q25" s="7"/>
      <c r="R25" s="8"/>
      <c r="T25" s="69">
        <f t="shared" si="0"/>
        <v>3</v>
      </c>
      <c r="U25" s="69">
        <f t="shared" si="1"/>
        <v>2</v>
      </c>
      <c r="V25" s="69">
        <f t="shared" si="2"/>
        <v>3</v>
      </c>
      <c r="W25" s="30">
        <f t="shared" si="3"/>
        <v>5</v>
      </c>
      <c r="X25" s="27">
        <f t="shared" si="4"/>
        <v>0</v>
      </c>
    </row>
    <row r="26" spans="2:24" ht="15">
      <c r="B26" s="23" t="s">
        <v>124</v>
      </c>
      <c r="C26" s="62">
        <v>1</v>
      </c>
      <c r="D26" s="63"/>
      <c r="E26" s="63"/>
      <c r="F26" s="64">
        <v>6</v>
      </c>
      <c r="G26" s="24">
        <v>1</v>
      </c>
      <c r="H26" s="25">
        <v>2</v>
      </c>
      <c r="I26" s="25">
        <v>1</v>
      </c>
      <c r="J26" s="26"/>
      <c r="K26" s="24">
        <v>1</v>
      </c>
      <c r="L26" s="25">
        <v>2</v>
      </c>
      <c r="M26" s="25">
        <v>1</v>
      </c>
      <c r="N26" s="26">
        <v>3</v>
      </c>
      <c r="O26" s="24"/>
      <c r="P26" s="25"/>
      <c r="Q26" s="25"/>
      <c r="R26" s="26"/>
      <c r="T26" s="69">
        <f t="shared" si="0"/>
        <v>3</v>
      </c>
      <c r="U26" s="69">
        <f t="shared" si="1"/>
        <v>4</v>
      </c>
      <c r="V26" s="69">
        <f t="shared" si="2"/>
        <v>2</v>
      </c>
      <c r="W26" s="30">
        <f t="shared" si="3"/>
        <v>6</v>
      </c>
      <c r="X26" s="27">
        <f t="shared" si="4"/>
        <v>9</v>
      </c>
    </row>
    <row r="27" spans="2:24" ht="15">
      <c r="B27" s="23" t="s">
        <v>23</v>
      </c>
      <c r="C27" s="62"/>
      <c r="D27" s="63"/>
      <c r="E27" s="63"/>
      <c r="F27" s="64"/>
      <c r="G27" s="24"/>
      <c r="H27" s="25"/>
      <c r="I27" s="25"/>
      <c r="J27" s="26"/>
      <c r="K27" s="24"/>
      <c r="L27" s="25"/>
      <c r="M27" s="25"/>
      <c r="N27" s="26"/>
      <c r="O27" s="24"/>
      <c r="P27" s="25"/>
      <c r="Q27" s="25"/>
      <c r="R27" s="26"/>
      <c r="T27" s="69">
        <f t="shared" si="0"/>
        <v>0</v>
      </c>
      <c r="U27" s="69">
        <f t="shared" si="1"/>
        <v>0</v>
      </c>
      <c r="V27" s="69">
        <f t="shared" si="2"/>
        <v>0</v>
      </c>
      <c r="W27" s="30">
        <f t="shared" si="3"/>
        <v>0</v>
      </c>
      <c r="X27" s="27">
        <f t="shared" si="4"/>
        <v>0</v>
      </c>
    </row>
    <row r="28" spans="2:24" ht="15">
      <c r="B28" s="23" t="s">
        <v>144</v>
      </c>
      <c r="C28" s="62"/>
      <c r="D28" s="63"/>
      <c r="E28" s="63"/>
      <c r="F28" s="64"/>
      <c r="G28" s="24"/>
      <c r="H28" s="25"/>
      <c r="I28" s="25"/>
      <c r="J28" s="26"/>
      <c r="K28" s="24"/>
      <c r="L28" s="25"/>
      <c r="M28" s="25"/>
      <c r="N28" s="26"/>
      <c r="O28" s="24"/>
      <c r="P28" s="25"/>
      <c r="Q28" s="25"/>
      <c r="R28" s="26"/>
      <c r="T28" s="69">
        <f t="shared" si="0"/>
        <v>0</v>
      </c>
      <c r="U28" s="69">
        <f t="shared" si="1"/>
        <v>0</v>
      </c>
      <c r="V28" s="69">
        <f t="shared" si="2"/>
        <v>0</v>
      </c>
      <c r="W28" s="30">
        <f t="shared" si="3"/>
        <v>0</v>
      </c>
      <c r="X28" s="27">
        <f t="shared" si="4"/>
        <v>0</v>
      </c>
    </row>
    <row r="29" spans="1:24" ht="15">
      <c r="A29" s="53"/>
      <c r="B29" s="23"/>
      <c r="C29" s="62"/>
      <c r="D29" s="63"/>
      <c r="E29" s="63"/>
      <c r="F29" s="64"/>
      <c r="G29" s="24"/>
      <c r="H29" s="25"/>
      <c r="I29" s="25"/>
      <c r="J29" s="26"/>
      <c r="K29" s="24"/>
      <c r="L29" s="25"/>
      <c r="M29" s="25"/>
      <c r="N29" s="26"/>
      <c r="O29" s="24"/>
      <c r="P29" s="25"/>
      <c r="Q29" s="25"/>
      <c r="R29" s="26"/>
      <c r="T29" s="69">
        <f t="shared" si="0"/>
        <v>0</v>
      </c>
      <c r="U29" s="69">
        <f t="shared" si="1"/>
        <v>0</v>
      </c>
      <c r="V29" s="69">
        <f t="shared" si="2"/>
        <v>0</v>
      </c>
      <c r="W29" s="30">
        <f t="shared" si="3"/>
        <v>0</v>
      </c>
      <c r="X29" s="27">
        <f t="shared" si="4"/>
        <v>0</v>
      </c>
    </row>
    <row r="30" spans="2:24" ht="15.75" thickBot="1">
      <c r="B30" s="17"/>
      <c r="C30" s="65"/>
      <c r="D30" s="66"/>
      <c r="E30" s="66"/>
      <c r="F30" s="67"/>
      <c r="G30" s="12"/>
      <c r="H30" s="13"/>
      <c r="I30" s="13"/>
      <c r="J30" s="14"/>
      <c r="K30" s="12"/>
      <c r="L30" s="13"/>
      <c r="M30" s="13"/>
      <c r="N30" s="14"/>
      <c r="O30" s="12"/>
      <c r="P30" s="13"/>
      <c r="Q30" s="13"/>
      <c r="R30" s="14"/>
      <c r="T30" s="31">
        <f t="shared" si="0"/>
        <v>0</v>
      </c>
      <c r="U30" s="31">
        <f t="shared" si="1"/>
        <v>0</v>
      </c>
      <c r="V30" s="31">
        <f t="shared" si="2"/>
        <v>0</v>
      </c>
      <c r="W30" s="31">
        <f t="shared" si="3"/>
        <v>0</v>
      </c>
      <c r="X30" s="28">
        <f t="shared" si="4"/>
        <v>0</v>
      </c>
    </row>
    <row r="31" ht="15">
      <c r="X31" s="41">
        <f>SUM(X5:X30)</f>
        <v>36</v>
      </c>
    </row>
  </sheetData>
  <sheetProtection/>
  <mergeCells count="6">
    <mergeCell ref="T3:X3"/>
    <mergeCell ref="B3:B4"/>
    <mergeCell ref="C3:F3"/>
    <mergeCell ref="G3:J3"/>
    <mergeCell ref="K3:N3"/>
    <mergeCell ref="O3:R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X35"/>
  <sheetViews>
    <sheetView zoomScalePageLayoutView="0" workbookViewId="0" topLeftCell="A1">
      <selection activeCell="P23" sqref="P23"/>
    </sheetView>
  </sheetViews>
  <sheetFormatPr defaultColWidth="9.140625" defaultRowHeight="15"/>
  <cols>
    <col min="2" max="2" width="21.140625" style="0" customWidth="1"/>
    <col min="3" max="18" width="3.7109375" style="0" customWidth="1"/>
    <col min="20" max="20" width="4.140625" style="0" bestFit="1" customWidth="1"/>
    <col min="21" max="22" width="4.140625" style="0" customWidth="1"/>
    <col min="23" max="23" width="5.28125" style="0" customWidth="1"/>
    <col min="24" max="24" width="5.7109375" style="0" customWidth="1"/>
  </cols>
  <sheetData>
    <row r="2" ht="15.75" thickBot="1"/>
    <row r="3" spans="2:24" ht="15">
      <c r="B3" s="136" t="s">
        <v>19</v>
      </c>
      <c r="C3" s="138" t="s">
        <v>2</v>
      </c>
      <c r="D3" s="139"/>
      <c r="E3" s="139"/>
      <c r="F3" s="140"/>
      <c r="G3" s="138" t="s">
        <v>2</v>
      </c>
      <c r="H3" s="139"/>
      <c r="I3" s="139"/>
      <c r="J3" s="140"/>
      <c r="K3" s="138" t="s">
        <v>260</v>
      </c>
      <c r="L3" s="139"/>
      <c r="M3" s="139"/>
      <c r="N3" s="140"/>
      <c r="O3" s="138" t="s">
        <v>260</v>
      </c>
      <c r="P3" s="139"/>
      <c r="Q3" s="139"/>
      <c r="R3" s="140"/>
      <c r="T3" s="132" t="s">
        <v>37</v>
      </c>
      <c r="U3" s="133"/>
      <c r="V3" s="133"/>
      <c r="W3" s="134"/>
      <c r="X3" s="135"/>
    </row>
    <row r="4" spans="2:24" ht="15.75" thickBot="1">
      <c r="B4" s="137"/>
      <c r="C4" s="12" t="s">
        <v>15</v>
      </c>
      <c r="D4" s="13" t="s">
        <v>34</v>
      </c>
      <c r="E4" s="13" t="s">
        <v>35</v>
      </c>
      <c r="F4" s="14" t="s">
        <v>36</v>
      </c>
      <c r="G4" s="12" t="s">
        <v>15</v>
      </c>
      <c r="H4" s="13" t="s">
        <v>34</v>
      </c>
      <c r="I4" s="13" t="s">
        <v>35</v>
      </c>
      <c r="J4" s="14" t="s">
        <v>36</v>
      </c>
      <c r="K4" s="12" t="s">
        <v>15</v>
      </c>
      <c r="L4" s="13" t="s">
        <v>34</v>
      </c>
      <c r="M4" s="13" t="s">
        <v>35</v>
      </c>
      <c r="N4" s="14" t="s">
        <v>36</v>
      </c>
      <c r="O4" s="12" t="s">
        <v>15</v>
      </c>
      <c r="P4" s="13" t="s">
        <v>34</v>
      </c>
      <c r="Q4" s="13" t="s">
        <v>35</v>
      </c>
      <c r="R4" s="14" t="s">
        <v>36</v>
      </c>
      <c r="T4" s="68" t="s">
        <v>40</v>
      </c>
      <c r="U4" s="19" t="s">
        <v>34</v>
      </c>
      <c r="V4" s="20" t="s">
        <v>35</v>
      </c>
      <c r="W4" s="21" t="s">
        <v>38</v>
      </c>
      <c r="X4" s="22" t="s">
        <v>39</v>
      </c>
    </row>
    <row r="5" spans="2:24" ht="15">
      <c r="B5" s="15" t="s">
        <v>91</v>
      </c>
      <c r="C5" s="56">
        <v>1</v>
      </c>
      <c r="D5" s="57"/>
      <c r="E5" s="57"/>
      <c r="F5" s="58"/>
      <c r="G5" s="9">
        <v>1</v>
      </c>
      <c r="H5" s="10"/>
      <c r="I5" s="10"/>
      <c r="J5" s="11"/>
      <c r="K5" s="9">
        <v>1</v>
      </c>
      <c r="L5" s="10"/>
      <c r="M5" s="10"/>
      <c r="N5" s="11"/>
      <c r="O5" s="9">
        <v>1</v>
      </c>
      <c r="P5" s="10"/>
      <c r="Q5" s="10"/>
      <c r="R5" s="11"/>
      <c r="T5" s="29">
        <f>SUM(C5,G5,K5,O5)</f>
        <v>4</v>
      </c>
      <c r="U5" s="29">
        <f>SUM(D5,H5,L5,P5)</f>
        <v>0</v>
      </c>
      <c r="V5" s="29">
        <f>SUM(E5,I5,M5,Q5)</f>
        <v>0</v>
      </c>
      <c r="W5" s="70">
        <f>SUM(U5:V5)</f>
        <v>0</v>
      </c>
      <c r="X5" s="18">
        <f>SUM(F5,J5,N5,R5)</f>
        <v>0</v>
      </c>
    </row>
    <row r="6" spans="2:24" ht="15">
      <c r="B6" s="16" t="s">
        <v>94</v>
      </c>
      <c r="C6" s="59"/>
      <c r="D6" s="60"/>
      <c r="E6" s="60"/>
      <c r="F6" s="61"/>
      <c r="G6" s="6"/>
      <c r="H6" s="7"/>
      <c r="I6" s="7"/>
      <c r="J6" s="8"/>
      <c r="K6" s="6"/>
      <c r="L6" s="7"/>
      <c r="M6" s="7"/>
      <c r="N6" s="8"/>
      <c r="O6" s="6">
        <v>1</v>
      </c>
      <c r="P6" s="7"/>
      <c r="Q6" s="7"/>
      <c r="R6" s="8"/>
      <c r="T6" s="69">
        <f>SUM(C6,G6,K6,O6)</f>
        <v>1</v>
      </c>
      <c r="U6" s="69">
        <f>SUM(D6,H6,L6,P6)</f>
        <v>0</v>
      </c>
      <c r="V6" s="69">
        <f>SUM(E6,I6,M6,Q6)</f>
        <v>0</v>
      </c>
      <c r="W6" s="30">
        <f>SUM(U6:V6)</f>
        <v>0</v>
      </c>
      <c r="X6" s="27">
        <f>SUM(F6,J6,N6,R6)</f>
        <v>0</v>
      </c>
    </row>
    <row r="7" spans="2:24" ht="15">
      <c r="B7" s="16" t="s">
        <v>92</v>
      </c>
      <c r="C7" s="59"/>
      <c r="D7" s="60"/>
      <c r="E7" s="60"/>
      <c r="F7" s="61"/>
      <c r="G7" s="6"/>
      <c r="H7" s="7"/>
      <c r="I7" s="7"/>
      <c r="J7" s="8"/>
      <c r="K7" s="6">
        <v>1</v>
      </c>
      <c r="L7" s="7"/>
      <c r="M7" s="7"/>
      <c r="N7" s="8"/>
      <c r="O7" s="6">
        <v>1</v>
      </c>
      <c r="P7" s="7"/>
      <c r="Q7" s="7"/>
      <c r="R7" s="8">
        <v>3</v>
      </c>
      <c r="T7" s="69">
        <f aca="true" t="shared" si="0" ref="T7:T31">SUM(C7,G7,K7,O7)</f>
        <v>2</v>
      </c>
      <c r="U7" s="69">
        <f aca="true" t="shared" si="1" ref="U7:U31">SUM(D7,H7,L7,P7)</f>
        <v>0</v>
      </c>
      <c r="V7" s="69">
        <f aca="true" t="shared" si="2" ref="V7:V31">SUM(E7,I7,M7,Q7)</f>
        <v>0</v>
      </c>
      <c r="W7" s="30">
        <f aca="true" t="shared" si="3" ref="W7:W31">SUM(U7:V7)</f>
        <v>0</v>
      </c>
      <c r="X7" s="27">
        <f aca="true" t="shared" si="4" ref="X7:X31">SUM(F7,J7,N7,R7)</f>
        <v>3</v>
      </c>
    </row>
    <row r="8" spans="2:24" ht="15">
      <c r="B8" s="16" t="s">
        <v>304</v>
      </c>
      <c r="C8" s="59"/>
      <c r="D8" s="60"/>
      <c r="E8" s="60"/>
      <c r="F8" s="61"/>
      <c r="G8" s="6"/>
      <c r="H8" s="7"/>
      <c r="I8" s="7"/>
      <c r="J8" s="8"/>
      <c r="K8" s="6">
        <v>1</v>
      </c>
      <c r="L8" s="7">
        <v>1</v>
      </c>
      <c r="M8" s="7"/>
      <c r="N8" s="8">
        <v>3</v>
      </c>
      <c r="O8" s="6">
        <v>1</v>
      </c>
      <c r="P8" s="7"/>
      <c r="Q8" s="7"/>
      <c r="R8" s="8">
        <v>3</v>
      </c>
      <c r="T8" s="69">
        <f t="shared" si="0"/>
        <v>2</v>
      </c>
      <c r="U8" s="69">
        <f t="shared" si="1"/>
        <v>1</v>
      </c>
      <c r="V8" s="69">
        <f t="shared" si="2"/>
        <v>0</v>
      </c>
      <c r="W8" s="30">
        <f t="shared" si="3"/>
        <v>1</v>
      </c>
      <c r="X8" s="27">
        <f t="shared" si="4"/>
        <v>6</v>
      </c>
    </row>
    <row r="9" spans="2:24" ht="15">
      <c r="B9" s="16" t="s">
        <v>93</v>
      </c>
      <c r="C9" s="59">
        <v>1</v>
      </c>
      <c r="D9" s="60">
        <v>1</v>
      </c>
      <c r="E9" s="60"/>
      <c r="F9" s="61"/>
      <c r="G9" s="6">
        <v>1</v>
      </c>
      <c r="H9" s="7">
        <v>2</v>
      </c>
      <c r="I9" s="7"/>
      <c r="J9" s="8"/>
      <c r="K9" s="6">
        <v>1</v>
      </c>
      <c r="L9" s="7"/>
      <c r="M9" s="7"/>
      <c r="N9" s="8"/>
      <c r="O9" s="6">
        <v>1</v>
      </c>
      <c r="P9" s="7"/>
      <c r="Q9" s="7"/>
      <c r="R9" s="8"/>
      <c r="T9" s="69">
        <f t="shared" si="0"/>
        <v>4</v>
      </c>
      <c r="U9" s="69">
        <f t="shared" si="1"/>
        <v>3</v>
      </c>
      <c r="V9" s="69">
        <f t="shared" si="2"/>
        <v>0</v>
      </c>
      <c r="W9" s="30">
        <f t="shared" si="3"/>
        <v>3</v>
      </c>
      <c r="X9" s="27">
        <f t="shared" si="4"/>
        <v>0</v>
      </c>
    </row>
    <row r="10" spans="2:24" ht="15">
      <c r="B10" s="47" t="s">
        <v>97</v>
      </c>
      <c r="C10" s="59">
        <v>1</v>
      </c>
      <c r="D10" s="60"/>
      <c r="E10" s="60"/>
      <c r="F10" s="61">
        <v>3</v>
      </c>
      <c r="G10" s="6">
        <v>1</v>
      </c>
      <c r="H10" s="7"/>
      <c r="I10" s="7"/>
      <c r="J10" s="8"/>
      <c r="K10" s="6">
        <v>1</v>
      </c>
      <c r="L10" s="7"/>
      <c r="M10" s="7"/>
      <c r="N10" s="8"/>
      <c r="O10" s="6">
        <v>1</v>
      </c>
      <c r="P10" s="7"/>
      <c r="Q10" s="7"/>
      <c r="R10" s="8"/>
      <c r="T10" s="69">
        <f t="shared" si="0"/>
        <v>4</v>
      </c>
      <c r="U10" s="69">
        <f t="shared" si="1"/>
        <v>0</v>
      </c>
      <c r="V10" s="69">
        <f t="shared" si="2"/>
        <v>0</v>
      </c>
      <c r="W10" s="30">
        <f t="shared" si="3"/>
        <v>0</v>
      </c>
      <c r="X10" s="27">
        <f t="shared" si="4"/>
        <v>3</v>
      </c>
    </row>
    <row r="11" spans="2:24" ht="15">
      <c r="B11" s="16" t="s">
        <v>95</v>
      </c>
      <c r="C11" s="59"/>
      <c r="D11" s="60"/>
      <c r="E11" s="60"/>
      <c r="F11" s="61"/>
      <c r="G11" s="6"/>
      <c r="H11" s="7"/>
      <c r="I11" s="7"/>
      <c r="J11" s="8"/>
      <c r="K11" s="6"/>
      <c r="L11" s="7"/>
      <c r="M11" s="7"/>
      <c r="N11" s="8"/>
      <c r="O11" s="6"/>
      <c r="P11" s="7"/>
      <c r="Q11" s="7"/>
      <c r="R11" s="8"/>
      <c r="T11" s="69">
        <f t="shared" si="0"/>
        <v>0</v>
      </c>
      <c r="U11" s="69">
        <f t="shared" si="1"/>
        <v>0</v>
      </c>
      <c r="V11" s="69">
        <f t="shared" si="2"/>
        <v>0</v>
      </c>
      <c r="W11" s="30">
        <f t="shared" si="3"/>
        <v>0</v>
      </c>
      <c r="X11" s="27">
        <f t="shared" si="4"/>
        <v>0</v>
      </c>
    </row>
    <row r="12" spans="2:24" ht="15">
      <c r="B12" s="16" t="s">
        <v>96</v>
      </c>
      <c r="C12" s="59">
        <v>1</v>
      </c>
      <c r="D12" s="60"/>
      <c r="E12" s="60">
        <v>1</v>
      </c>
      <c r="F12" s="61">
        <v>3</v>
      </c>
      <c r="G12" s="6">
        <v>1</v>
      </c>
      <c r="H12" s="7"/>
      <c r="I12" s="7"/>
      <c r="J12" s="8"/>
      <c r="K12" s="6">
        <v>1</v>
      </c>
      <c r="L12" s="7"/>
      <c r="M12" s="7"/>
      <c r="N12" s="8"/>
      <c r="O12" s="6"/>
      <c r="P12" s="7"/>
      <c r="Q12" s="7"/>
      <c r="R12" s="8"/>
      <c r="T12" s="69">
        <f t="shared" si="0"/>
        <v>3</v>
      </c>
      <c r="U12" s="69">
        <f t="shared" si="1"/>
        <v>0</v>
      </c>
      <c r="V12" s="69">
        <f t="shared" si="2"/>
        <v>1</v>
      </c>
      <c r="W12" s="30">
        <f t="shared" si="3"/>
        <v>1</v>
      </c>
      <c r="X12" s="27">
        <f t="shared" si="4"/>
        <v>3</v>
      </c>
    </row>
    <row r="13" spans="2:24" ht="15">
      <c r="B13" s="16" t="s">
        <v>98</v>
      </c>
      <c r="C13" s="59"/>
      <c r="D13" s="60"/>
      <c r="E13" s="60"/>
      <c r="F13" s="61"/>
      <c r="G13" s="6"/>
      <c r="H13" s="7"/>
      <c r="I13" s="7"/>
      <c r="J13" s="8"/>
      <c r="K13" s="6">
        <v>1</v>
      </c>
      <c r="L13" s="7">
        <v>1</v>
      </c>
      <c r="M13" s="7"/>
      <c r="N13" s="8"/>
      <c r="O13" s="6">
        <v>1</v>
      </c>
      <c r="P13" s="7"/>
      <c r="Q13" s="7"/>
      <c r="R13" s="8"/>
      <c r="T13" s="69">
        <f t="shared" si="0"/>
        <v>2</v>
      </c>
      <c r="U13" s="69">
        <f t="shared" si="1"/>
        <v>1</v>
      </c>
      <c r="V13" s="69">
        <f t="shared" si="2"/>
        <v>0</v>
      </c>
      <c r="W13" s="30">
        <f t="shared" si="3"/>
        <v>1</v>
      </c>
      <c r="X13" s="27">
        <f t="shared" si="4"/>
        <v>0</v>
      </c>
    </row>
    <row r="14" spans="2:24" ht="15">
      <c r="B14" s="16" t="s">
        <v>100</v>
      </c>
      <c r="C14" s="59">
        <v>1</v>
      </c>
      <c r="D14" s="60">
        <v>1</v>
      </c>
      <c r="E14" s="60"/>
      <c r="F14" s="61"/>
      <c r="G14" s="6">
        <v>1</v>
      </c>
      <c r="H14" s="7">
        <v>1</v>
      </c>
      <c r="I14" s="7">
        <v>1</v>
      </c>
      <c r="J14" s="8"/>
      <c r="K14" s="6">
        <v>1</v>
      </c>
      <c r="L14" s="7"/>
      <c r="M14" s="7">
        <v>1</v>
      </c>
      <c r="N14" s="8"/>
      <c r="O14" s="6">
        <v>1</v>
      </c>
      <c r="P14" s="7"/>
      <c r="Q14" s="7"/>
      <c r="R14" s="8"/>
      <c r="T14" s="69">
        <f t="shared" si="0"/>
        <v>4</v>
      </c>
      <c r="U14" s="69">
        <f t="shared" si="1"/>
        <v>2</v>
      </c>
      <c r="V14" s="69">
        <f t="shared" si="2"/>
        <v>2</v>
      </c>
      <c r="W14" s="30">
        <f t="shared" si="3"/>
        <v>4</v>
      </c>
      <c r="X14" s="27">
        <f t="shared" si="4"/>
        <v>0</v>
      </c>
    </row>
    <row r="15" spans="2:24" ht="15">
      <c r="B15" s="16" t="s">
        <v>102</v>
      </c>
      <c r="C15" s="59"/>
      <c r="D15" s="60"/>
      <c r="E15" s="60"/>
      <c r="F15" s="61"/>
      <c r="G15" s="6"/>
      <c r="H15" s="7"/>
      <c r="I15" s="7"/>
      <c r="J15" s="8"/>
      <c r="K15" s="6"/>
      <c r="L15" s="7"/>
      <c r="M15" s="7"/>
      <c r="N15" s="8"/>
      <c r="O15" s="6"/>
      <c r="P15" s="7"/>
      <c r="Q15" s="7"/>
      <c r="R15" s="8"/>
      <c r="T15" s="69">
        <f t="shared" si="0"/>
        <v>0</v>
      </c>
      <c r="U15" s="69">
        <f t="shared" si="1"/>
        <v>0</v>
      </c>
      <c r="V15" s="69">
        <f t="shared" si="2"/>
        <v>0</v>
      </c>
      <c r="W15" s="30">
        <f t="shared" si="3"/>
        <v>0</v>
      </c>
      <c r="X15" s="27">
        <f t="shared" si="4"/>
        <v>0</v>
      </c>
    </row>
    <row r="16" spans="2:24" ht="15">
      <c r="B16" s="16" t="s">
        <v>101</v>
      </c>
      <c r="C16" s="59">
        <v>1</v>
      </c>
      <c r="D16" s="60">
        <v>5</v>
      </c>
      <c r="E16" s="60"/>
      <c r="F16" s="61"/>
      <c r="G16" s="6">
        <v>1</v>
      </c>
      <c r="H16" s="7">
        <v>4</v>
      </c>
      <c r="I16" s="7"/>
      <c r="J16" s="8"/>
      <c r="K16" s="6">
        <v>1</v>
      </c>
      <c r="L16" s="7"/>
      <c r="M16" s="7"/>
      <c r="N16" s="8"/>
      <c r="O16" s="6">
        <v>1</v>
      </c>
      <c r="P16" s="7"/>
      <c r="Q16" s="7"/>
      <c r="R16" s="8">
        <v>3</v>
      </c>
      <c r="T16" s="69">
        <f t="shared" si="0"/>
        <v>4</v>
      </c>
      <c r="U16" s="69">
        <f t="shared" si="1"/>
        <v>9</v>
      </c>
      <c r="V16" s="69">
        <f t="shared" si="2"/>
        <v>0</v>
      </c>
      <c r="W16" s="30">
        <f t="shared" si="3"/>
        <v>9</v>
      </c>
      <c r="X16" s="27">
        <f t="shared" si="4"/>
        <v>3</v>
      </c>
    </row>
    <row r="17" spans="2:24" ht="15">
      <c r="B17" s="16" t="s">
        <v>318</v>
      </c>
      <c r="C17" s="59">
        <v>1</v>
      </c>
      <c r="D17" s="60"/>
      <c r="E17" s="60"/>
      <c r="F17" s="61"/>
      <c r="G17" s="6">
        <v>1</v>
      </c>
      <c r="H17" s="7">
        <v>1</v>
      </c>
      <c r="I17" s="7">
        <v>2</v>
      </c>
      <c r="J17" s="8"/>
      <c r="K17" s="6">
        <v>1</v>
      </c>
      <c r="L17" s="7">
        <v>1</v>
      </c>
      <c r="M17" s="7"/>
      <c r="N17" s="8"/>
      <c r="O17" s="6">
        <v>1</v>
      </c>
      <c r="P17" s="7"/>
      <c r="Q17" s="7"/>
      <c r="R17" s="8"/>
      <c r="T17" s="69">
        <f t="shared" si="0"/>
        <v>4</v>
      </c>
      <c r="U17" s="69">
        <f t="shared" si="1"/>
        <v>2</v>
      </c>
      <c r="V17" s="69">
        <f t="shared" si="2"/>
        <v>2</v>
      </c>
      <c r="W17" s="30">
        <f t="shared" si="3"/>
        <v>4</v>
      </c>
      <c r="X17" s="27">
        <f t="shared" si="4"/>
        <v>0</v>
      </c>
    </row>
    <row r="18" spans="2:24" ht="15">
      <c r="B18" s="16" t="s">
        <v>103</v>
      </c>
      <c r="C18" s="59"/>
      <c r="D18" s="60"/>
      <c r="E18" s="60"/>
      <c r="F18" s="61"/>
      <c r="G18" s="6"/>
      <c r="H18" s="7"/>
      <c r="I18" s="7"/>
      <c r="J18" s="8"/>
      <c r="K18" s="6"/>
      <c r="L18" s="7"/>
      <c r="M18" s="7"/>
      <c r="N18" s="8"/>
      <c r="O18" s="6"/>
      <c r="P18" s="7"/>
      <c r="Q18" s="7"/>
      <c r="R18" s="8"/>
      <c r="T18" s="69">
        <f t="shared" si="0"/>
        <v>0</v>
      </c>
      <c r="U18" s="69">
        <f t="shared" si="1"/>
        <v>0</v>
      </c>
      <c r="V18" s="69">
        <f t="shared" si="2"/>
        <v>0</v>
      </c>
      <c r="W18" s="30">
        <f t="shared" si="3"/>
        <v>0</v>
      </c>
      <c r="X18" s="27">
        <f t="shared" si="4"/>
        <v>0</v>
      </c>
    </row>
    <row r="19" spans="2:24" ht="15">
      <c r="B19" s="16" t="s">
        <v>104</v>
      </c>
      <c r="C19" s="59"/>
      <c r="D19" s="60"/>
      <c r="E19" s="60"/>
      <c r="F19" s="61"/>
      <c r="G19" s="6"/>
      <c r="H19" s="7"/>
      <c r="I19" s="7"/>
      <c r="J19" s="8"/>
      <c r="K19" s="6"/>
      <c r="L19" s="7"/>
      <c r="M19" s="7"/>
      <c r="N19" s="8"/>
      <c r="O19" s="6"/>
      <c r="P19" s="7"/>
      <c r="Q19" s="7"/>
      <c r="R19" s="8"/>
      <c r="T19" s="69">
        <f t="shared" si="0"/>
        <v>0</v>
      </c>
      <c r="U19" s="69">
        <f t="shared" si="1"/>
        <v>0</v>
      </c>
      <c r="V19" s="69">
        <f t="shared" si="2"/>
        <v>0</v>
      </c>
      <c r="W19" s="30">
        <f t="shared" si="3"/>
        <v>0</v>
      </c>
      <c r="X19" s="27">
        <f t="shared" si="4"/>
        <v>0</v>
      </c>
    </row>
    <row r="20" spans="2:24" ht="15">
      <c r="B20" s="16" t="s">
        <v>105</v>
      </c>
      <c r="C20" s="59">
        <v>1</v>
      </c>
      <c r="D20" s="60">
        <v>1</v>
      </c>
      <c r="E20" s="60"/>
      <c r="F20" s="61"/>
      <c r="G20" s="6"/>
      <c r="H20" s="7"/>
      <c r="I20" s="7"/>
      <c r="J20" s="8"/>
      <c r="K20" s="6">
        <v>1</v>
      </c>
      <c r="L20" s="7"/>
      <c r="M20" s="7"/>
      <c r="N20" s="8"/>
      <c r="O20" s="6"/>
      <c r="P20" s="7"/>
      <c r="Q20" s="7"/>
      <c r="R20" s="8"/>
      <c r="T20" s="69">
        <f t="shared" si="0"/>
        <v>2</v>
      </c>
      <c r="U20" s="69">
        <f t="shared" si="1"/>
        <v>1</v>
      </c>
      <c r="V20" s="69">
        <f t="shared" si="2"/>
        <v>0</v>
      </c>
      <c r="W20" s="30">
        <f t="shared" si="3"/>
        <v>1</v>
      </c>
      <c r="X20" s="27">
        <f t="shared" si="4"/>
        <v>0</v>
      </c>
    </row>
    <row r="21" spans="2:24" ht="15">
      <c r="B21" s="16" t="s">
        <v>139</v>
      </c>
      <c r="C21" s="59">
        <v>1</v>
      </c>
      <c r="D21" s="60"/>
      <c r="E21" s="60"/>
      <c r="F21" s="61">
        <v>3</v>
      </c>
      <c r="G21" s="6">
        <v>1</v>
      </c>
      <c r="H21" s="7">
        <v>1</v>
      </c>
      <c r="I21" s="7"/>
      <c r="J21" s="8"/>
      <c r="K21" s="6">
        <v>1</v>
      </c>
      <c r="L21" s="7"/>
      <c r="M21" s="7"/>
      <c r="N21" s="8"/>
      <c r="O21" s="6">
        <v>1</v>
      </c>
      <c r="P21" s="7"/>
      <c r="Q21" s="7"/>
      <c r="R21" s="8"/>
      <c r="T21" s="69">
        <f t="shared" si="0"/>
        <v>4</v>
      </c>
      <c r="U21" s="69">
        <f t="shared" si="1"/>
        <v>1</v>
      </c>
      <c r="V21" s="69">
        <f t="shared" si="2"/>
        <v>0</v>
      </c>
      <c r="W21" s="30">
        <f t="shared" si="3"/>
        <v>1</v>
      </c>
      <c r="X21" s="27">
        <f t="shared" si="4"/>
        <v>3</v>
      </c>
    </row>
    <row r="22" spans="2:24" ht="15">
      <c r="B22" s="16" t="s">
        <v>142</v>
      </c>
      <c r="C22" s="59">
        <v>1</v>
      </c>
      <c r="D22" s="60"/>
      <c r="E22" s="60"/>
      <c r="F22" s="61"/>
      <c r="G22" s="6">
        <v>1</v>
      </c>
      <c r="H22" s="7">
        <v>1</v>
      </c>
      <c r="I22" s="7">
        <v>4</v>
      </c>
      <c r="J22" s="8"/>
      <c r="K22" s="6">
        <v>1</v>
      </c>
      <c r="L22" s="7"/>
      <c r="M22" s="7">
        <v>1</v>
      </c>
      <c r="N22" s="8"/>
      <c r="O22" s="6">
        <v>1</v>
      </c>
      <c r="P22" s="7"/>
      <c r="Q22" s="7"/>
      <c r="R22" s="8"/>
      <c r="T22" s="69">
        <f t="shared" si="0"/>
        <v>4</v>
      </c>
      <c r="U22" s="69">
        <f t="shared" si="1"/>
        <v>1</v>
      </c>
      <c r="V22" s="69">
        <f t="shared" si="2"/>
        <v>5</v>
      </c>
      <c r="W22" s="30">
        <f t="shared" si="3"/>
        <v>6</v>
      </c>
      <c r="X22" s="27">
        <f t="shared" si="4"/>
        <v>0</v>
      </c>
    </row>
    <row r="23" spans="2:24" ht="15">
      <c r="B23" s="16" t="s">
        <v>146</v>
      </c>
      <c r="C23" s="59"/>
      <c r="D23" s="60"/>
      <c r="E23" s="60"/>
      <c r="F23" s="61"/>
      <c r="G23" s="6"/>
      <c r="H23" s="7"/>
      <c r="I23" s="7"/>
      <c r="J23" s="8"/>
      <c r="K23" s="6"/>
      <c r="L23" s="7"/>
      <c r="M23" s="7"/>
      <c r="N23" s="8"/>
      <c r="O23" s="6"/>
      <c r="P23" s="7"/>
      <c r="Q23" s="7"/>
      <c r="R23" s="8"/>
      <c r="T23" s="69">
        <f t="shared" si="0"/>
        <v>0</v>
      </c>
      <c r="U23" s="69">
        <f t="shared" si="1"/>
        <v>0</v>
      </c>
      <c r="V23" s="69">
        <f t="shared" si="2"/>
        <v>0</v>
      </c>
      <c r="W23" s="30">
        <f t="shared" si="3"/>
        <v>0</v>
      </c>
      <c r="X23" s="27">
        <f t="shared" si="4"/>
        <v>0</v>
      </c>
    </row>
    <row r="24" spans="2:24" ht="15">
      <c r="B24" s="16" t="s">
        <v>99</v>
      </c>
      <c r="C24" s="59"/>
      <c r="D24" s="60"/>
      <c r="E24" s="60"/>
      <c r="F24" s="61"/>
      <c r="G24" s="6"/>
      <c r="H24" s="7"/>
      <c r="I24" s="7"/>
      <c r="J24" s="8"/>
      <c r="K24" s="6"/>
      <c r="L24" s="7"/>
      <c r="M24" s="7"/>
      <c r="N24" s="8"/>
      <c r="O24" s="6"/>
      <c r="P24" s="7"/>
      <c r="Q24" s="7"/>
      <c r="R24" s="8"/>
      <c r="T24" s="69">
        <f t="shared" si="0"/>
        <v>0</v>
      </c>
      <c r="U24" s="69">
        <f t="shared" si="1"/>
        <v>0</v>
      </c>
      <c r="V24" s="69">
        <f t="shared" si="2"/>
        <v>0</v>
      </c>
      <c r="W24" s="30">
        <f t="shared" si="3"/>
        <v>0</v>
      </c>
      <c r="X24" s="27">
        <f t="shared" si="4"/>
        <v>0</v>
      </c>
    </row>
    <row r="25" spans="2:24" ht="15">
      <c r="B25" s="16" t="s">
        <v>314</v>
      </c>
      <c r="C25" s="59"/>
      <c r="D25" s="60"/>
      <c r="E25" s="60"/>
      <c r="F25" s="61"/>
      <c r="G25" s="6"/>
      <c r="H25" s="7"/>
      <c r="I25" s="7"/>
      <c r="J25" s="8"/>
      <c r="K25" s="6"/>
      <c r="L25" s="7"/>
      <c r="M25" s="7"/>
      <c r="N25" s="8"/>
      <c r="O25" s="6"/>
      <c r="P25" s="7"/>
      <c r="Q25" s="7"/>
      <c r="R25" s="8"/>
      <c r="T25" s="69">
        <f t="shared" si="0"/>
        <v>0</v>
      </c>
      <c r="U25" s="69">
        <f t="shared" si="1"/>
        <v>0</v>
      </c>
      <c r="V25" s="69">
        <f t="shared" si="2"/>
        <v>0</v>
      </c>
      <c r="W25" s="30">
        <f t="shared" si="3"/>
        <v>0</v>
      </c>
      <c r="X25" s="27">
        <f t="shared" si="4"/>
        <v>0</v>
      </c>
    </row>
    <row r="26" spans="2:24" ht="15">
      <c r="B26" s="23" t="s">
        <v>305</v>
      </c>
      <c r="C26" s="62"/>
      <c r="D26" s="63"/>
      <c r="E26" s="63"/>
      <c r="F26" s="64"/>
      <c r="G26" s="24"/>
      <c r="H26" s="25"/>
      <c r="I26" s="25"/>
      <c r="J26" s="26"/>
      <c r="K26" s="24">
        <v>1</v>
      </c>
      <c r="L26" s="25"/>
      <c r="M26" s="25"/>
      <c r="N26" s="26"/>
      <c r="O26" s="24">
        <v>1</v>
      </c>
      <c r="P26" s="25"/>
      <c r="Q26" s="25">
        <v>1</v>
      </c>
      <c r="R26" s="26">
        <v>6</v>
      </c>
      <c r="T26" s="69">
        <f t="shared" si="0"/>
        <v>2</v>
      </c>
      <c r="U26" s="69">
        <f t="shared" si="1"/>
        <v>0</v>
      </c>
      <c r="V26" s="69">
        <f t="shared" si="2"/>
        <v>1</v>
      </c>
      <c r="W26" s="30">
        <f t="shared" si="3"/>
        <v>1</v>
      </c>
      <c r="X26" s="27">
        <f t="shared" si="4"/>
        <v>6</v>
      </c>
    </row>
    <row r="27" spans="2:24" ht="15">
      <c r="B27" s="23" t="s">
        <v>306</v>
      </c>
      <c r="C27" s="62">
        <v>1</v>
      </c>
      <c r="D27" s="63"/>
      <c r="E27" s="63">
        <v>1</v>
      </c>
      <c r="F27" s="64"/>
      <c r="G27" s="24">
        <v>1</v>
      </c>
      <c r="H27" s="25"/>
      <c r="I27" s="25"/>
      <c r="J27" s="26"/>
      <c r="K27" s="24">
        <v>1</v>
      </c>
      <c r="L27" s="25"/>
      <c r="M27" s="25"/>
      <c r="N27" s="26"/>
      <c r="O27" s="24">
        <v>1</v>
      </c>
      <c r="P27" s="25"/>
      <c r="Q27" s="25"/>
      <c r="R27" s="26"/>
      <c r="T27" s="69">
        <f t="shared" si="0"/>
        <v>4</v>
      </c>
      <c r="U27" s="69">
        <f t="shared" si="1"/>
        <v>0</v>
      </c>
      <c r="V27" s="69">
        <f t="shared" si="2"/>
        <v>1</v>
      </c>
      <c r="W27" s="30">
        <f t="shared" si="3"/>
        <v>1</v>
      </c>
      <c r="X27" s="27">
        <f t="shared" si="4"/>
        <v>0</v>
      </c>
    </row>
    <row r="28" spans="2:24" ht="15">
      <c r="B28" s="23" t="s">
        <v>307</v>
      </c>
      <c r="C28" s="62">
        <v>1</v>
      </c>
      <c r="D28" s="63"/>
      <c r="E28" s="63"/>
      <c r="F28" s="64"/>
      <c r="G28" s="24">
        <v>1</v>
      </c>
      <c r="H28" s="25">
        <v>1</v>
      </c>
      <c r="I28" s="25"/>
      <c r="J28" s="26"/>
      <c r="K28" s="24">
        <v>1</v>
      </c>
      <c r="L28" s="25"/>
      <c r="M28" s="25"/>
      <c r="N28" s="26"/>
      <c r="O28" s="24">
        <v>1</v>
      </c>
      <c r="P28" s="25"/>
      <c r="Q28" s="25"/>
      <c r="R28" s="26"/>
      <c r="T28" s="69">
        <f t="shared" si="0"/>
        <v>4</v>
      </c>
      <c r="U28" s="69">
        <f t="shared" si="1"/>
        <v>1</v>
      </c>
      <c r="V28" s="69">
        <f t="shared" si="2"/>
        <v>0</v>
      </c>
      <c r="W28" s="30">
        <f t="shared" si="3"/>
        <v>1</v>
      </c>
      <c r="X28" s="27">
        <f t="shared" si="4"/>
        <v>0</v>
      </c>
    </row>
    <row r="29" spans="1:24" ht="15">
      <c r="A29" s="53"/>
      <c r="B29" s="23" t="s">
        <v>308</v>
      </c>
      <c r="C29" s="62">
        <v>1</v>
      </c>
      <c r="D29" s="63"/>
      <c r="E29" s="63">
        <v>1</v>
      </c>
      <c r="F29" s="64"/>
      <c r="G29" s="24">
        <v>1</v>
      </c>
      <c r="H29" s="25"/>
      <c r="I29" s="25">
        <v>1</v>
      </c>
      <c r="J29" s="26"/>
      <c r="K29" s="24">
        <v>1</v>
      </c>
      <c r="L29" s="25"/>
      <c r="M29" s="25"/>
      <c r="N29" s="26"/>
      <c r="O29" s="24"/>
      <c r="P29" s="25"/>
      <c r="Q29" s="25"/>
      <c r="R29" s="26"/>
      <c r="T29" s="69">
        <f t="shared" si="0"/>
        <v>3</v>
      </c>
      <c r="U29" s="69">
        <f t="shared" si="1"/>
        <v>0</v>
      </c>
      <c r="V29" s="69">
        <f t="shared" si="2"/>
        <v>2</v>
      </c>
      <c r="W29" s="30">
        <f t="shared" si="3"/>
        <v>2</v>
      </c>
      <c r="X29" s="27">
        <f t="shared" si="4"/>
        <v>0</v>
      </c>
    </row>
    <row r="30" spans="1:24" ht="15">
      <c r="A30" s="54"/>
      <c r="B30" s="23" t="s">
        <v>310</v>
      </c>
      <c r="C30" s="62">
        <v>1</v>
      </c>
      <c r="D30" s="63"/>
      <c r="E30" s="63">
        <v>1</v>
      </c>
      <c r="F30" s="64"/>
      <c r="G30" s="24"/>
      <c r="H30" s="25"/>
      <c r="I30" s="25"/>
      <c r="J30" s="26"/>
      <c r="K30" s="24"/>
      <c r="L30" s="25"/>
      <c r="M30" s="25"/>
      <c r="N30" s="26"/>
      <c r="O30" s="24"/>
      <c r="P30" s="25"/>
      <c r="Q30" s="25"/>
      <c r="R30" s="26"/>
      <c r="T30" s="69">
        <f t="shared" si="0"/>
        <v>1</v>
      </c>
      <c r="U30" s="69">
        <f t="shared" si="1"/>
        <v>0</v>
      </c>
      <c r="V30" s="69">
        <f t="shared" si="2"/>
        <v>1</v>
      </c>
      <c r="W30" s="30">
        <f t="shared" si="3"/>
        <v>1</v>
      </c>
      <c r="X30" s="27">
        <f t="shared" si="4"/>
        <v>0</v>
      </c>
    </row>
    <row r="31" spans="2:24" ht="15.75" thickBot="1">
      <c r="B31" s="17" t="s">
        <v>309</v>
      </c>
      <c r="C31" s="65">
        <v>1</v>
      </c>
      <c r="D31" s="66">
        <v>1</v>
      </c>
      <c r="E31" s="66">
        <v>3</v>
      </c>
      <c r="F31" s="67"/>
      <c r="G31" s="12">
        <v>1</v>
      </c>
      <c r="H31" s="13">
        <v>2</v>
      </c>
      <c r="I31" s="13">
        <v>1</v>
      </c>
      <c r="J31" s="14"/>
      <c r="K31" s="12">
        <v>1</v>
      </c>
      <c r="L31" s="13"/>
      <c r="M31" s="13">
        <v>2</v>
      </c>
      <c r="N31" s="14"/>
      <c r="O31" s="12">
        <v>1</v>
      </c>
      <c r="P31" s="13">
        <v>1</v>
      </c>
      <c r="Q31" s="13"/>
      <c r="R31" s="14"/>
      <c r="T31" s="31">
        <f t="shared" si="0"/>
        <v>4</v>
      </c>
      <c r="U31" s="31">
        <f t="shared" si="1"/>
        <v>4</v>
      </c>
      <c r="V31" s="31">
        <f t="shared" si="2"/>
        <v>6</v>
      </c>
      <c r="W31" s="31">
        <f t="shared" si="3"/>
        <v>10</v>
      </c>
      <c r="X31" s="28">
        <f t="shared" si="4"/>
        <v>0</v>
      </c>
    </row>
    <row r="32" ht="15">
      <c r="X32" s="41">
        <f>SUM(X5:X31)</f>
        <v>27</v>
      </c>
    </row>
    <row r="34" spans="2:18" ht="15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</row>
    <row r="35" spans="2:18" ht="15">
      <c r="B35" s="116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</row>
  </sheetData>
  <sheetProtection/>
  <mergeCells count="6">
    <mergeCell ref="T3:X3"/>
    <mergeCell ref="B3:B4"/>
    <mergeCell ref="C3:F3"/>
    <mergeCell ref="G3:J3"/>
    <mergeCell ref="K3:N3"/>
    <mergeCell ref="O3:R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SKHST</cp:lastModifiedBy>
  <cp:lastPrinted>2011-11-04T16:27:09Z</cp:lastPrinted>
  <dcterms:created xsi:type="dcterms:W3CDTF">2011-10-14T07:47:11Z</dcterms:created>
  <dcterms:modified xsi:type="dcterms:W3CDTF">2014-04-07T07:55:23Z</dcterms:modified>
  <cp:category/>
  <cp:version/>
  <cp:contentType/>
  <cp:contentStatus/>
</cp:coreProperties>
</file>